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showInkAnnotation="0"/>
  <xr:revisionPtr revIDLastSave="0" documentId="13_ncr:1_{BF303E6E-25A0-4D12-9D08-8296FDE3E6FC}" xr6:coauthVersionLast="47" xr6:coauthVersionMax="47" xr10:uidLastSave="{00000000-0000-0000-0000-000000000000}"/>
  <bookViews>
    <workbookView xWindow="-120" yWindow="-120" windowWidth="29040" windowHeight="15840" activeTab="2"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'!$A$7:$N$62</definedName>
    <definedName name="_xlnm.Print_Area" localSheetId="1">Instructions!$A$1:$L$5</definedName>
    <definedName name="_xlnm.Print_Area" localSheetId="0">'START HERE'!$A$1:$L$6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0" i="4" l="1"/>
  <c r="B16" i="5" l="1"/>
  <c r="B13" i="5"/>
  <c r="B15" i="5"/>
  <c r="B14" i="5"/>
  <c r="N60" i="4"/>
  <c r="M60" i="4"/>
  <c r="L60" i="4"/>
  <c r="K60" i="4"/>
  <c r="J60" i="4"/>
  <c r="I60" i="4"/>
  <c r="H60" i="4"/>
  <c r="G60" i="4"/>
  <c r="F60" i="4"/>
  <c r="E60" i="4"/>
</calcChain>
</file>

<file path=xl/sharedStrings.xml><?xml version="1.0" encoding="utf-8"?>
<sst xmlns="http://schemas.openxmlformats.org/spreadsheetml/2006/main" count="443" uniqueCount="174">
  <si>
    <t xml:space="preserve">Template for modification in individual permits - to be refined prior to permit issuance. Activities will be based upon size and complexity of community.  </t>
  </si>
  <si>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</si>
  <si>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</si>
  <si>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</si>
  <si>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</si>
  <si>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</si>
  <si>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</si>
  <si>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</si>
  <si>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</si>
  <si>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</si>
  <si>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</si>
  <si>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</si>
  <si>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</si>
  <si>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</si>
  <si>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</si>
  <si>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</si>
  <si>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</si>
  <si>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</si>
  <si>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</si>
  <si>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Gather actual loading data from likely sources</t>
  </si>
  <si>
    <t>Determine actions that could be taken at each of the sources in inventory. Estimate load reduction anticipated through implementation of each activity.</t>
  </si>
  <si>
    <t>Determine reduction actions and estimated reductions</t>
  </si>
  <si>
    <t>Top 3</t>
  </si>
  <si>
    <t>Implementation</t>
  </si>
  <si>
    <t xml:space="preserve">Implement specific actions* to reduce chloride at top (3) facilities. </t>
  </si>
  <si>
    <t>Monitor concentration and flow from discharge following implementation of actions at top  (3).</t>
  </si>
  <si>
    <t>Implement reduction outcomes-reduce influent chloride</t>
  </si>
  <si>
    <t>Calculate pollutant load at top (3) and determine additional reductions necessary to meet goals, if any.</t>
  </si>
  <si>
    <t>Next 3</t>
  </si>
  <si>
    <t xml:space="preserve">Implement specific actions* to reduce chloride at next  (3) facilities. </t>
  </si>
  <si>
    <t>Monitor concentration and flow from discharge following implementation of actions at next  (3).</t>
  </si>
  <si>
    <t>Calculate pollutant load at next (3) and determine additional reductions necessary to meet goals, if any.</t>
  </si>
  <si>
    <t>Last 4</t>
  </si>
  <si>
    <t xml:space="preserve">Implement specific actions* to reduce chloride at next  (4) facilities. </t>
  </si>
  <si>
    <t>Monitor concentration and flow from discharge following implementation of actions at next  (4).</t>
  </si>
  <si>
    <t>Calculate pollutant load at next (4) and determine additional reductions necessary to meet goals, if any.</t>
  </si>
  <si>
    <t>Develop load reduction goals based upon actual loading data</t>
  </si>
  <si>
    <t>Education/Outreach</t>
  </si>
  <si>
    <t>Conduct survey of softener use/age/type. Determine chloride pollutant load reduction that could be achieved with tuning or replacing ion exchange softeners.</t>
  </si>
  <si>
    <t>Utilize local softening companies to identify large low-efficiency softening systems</t>
  </si>
  <si>
    <t>Determine number and types of residential softeners, begin educating homeowners re chloride concerns</t>
  </si>
  <si>
    <t>Encourage water conservation practices to reduce the amount of water needing to be softening, therefore reducing chloride discharge. Develop educational materials and document distribution/implementation of actions.</t>
  </si>
  <si>
    <t>Develop water conservation educational materials, reduce volume of potable water to be softened.</t>
  </si>
  <si>
    <t>Determine number of septic systems in the community. Target them for water softening education and reductions.</t>
  </si>
  <si>
    <t>Inventory septic systems, educate users to reduce chloride discharge to GW</t>
  </si>
  <si>
    <t>Evaluate iron levels in source drinking water. Determine if iron filters are installed where iron is high to improve efficiency of water softeners. Document results.</t>
  </si>
  <si>
    <t xml:space="preserve">Communicate with MPCA to evaluate chloride reduction activities </t>
  </si>
  <si>
    <t>Apply for an MPCA chloride reduction grant or loan.</t>
  </si>
  <si>
    <t>Submit chloride reduction grant/loan proposals</t>
  </si>
  <si>
    <t>Winter Maintenance</t>
  </si>
  <si>
    <t>Training</t>
  </si>
  <si>
    <t>Trained staff will reduce salt application and reduce non-point chloride</t>
  </si>
  <si>
    <t>SSAT</t>
  </si>
  <si>
    <t>Document actual non-point source reductions through SSAt implementation</t>
  </si>
  <si>
    <t>Track new practices, document reduction efforts.</t>
  </si>
  <si>
    <t>Educate local winter maintenance contractors; reduce non-point chloride</t>
  </si>
  <si>
    <t>Ordinance</t>
  </si>
  <si>
    <t>Implement an ordinance to reduce de-icing salt use in the community. MPCA has a model ordinance that can be implemented.</t>
  </si>
  <si>
    <t>Educate residents and business owners on the impacts of chloride to the environment and ways they can reduce it (de-icing and water softening).</t>
  </si>
  <si>
    <t>Educate residents and business owners; reduce non-point chloride</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</si>
  <si>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</si>
  <si>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</si>
  <si>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</si>
  <si>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</si>
  <si>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</si>
  <si>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</si>
  <si>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</si>
  <si>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</si>
  <si>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</si>
  <si>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</si>
  <si>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</si>
  <si>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</si>
  <si>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</si>
  <si>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</si>
  <si>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</si>
  <si>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</si>
  <si>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</si>
  <si>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</si>
  <si>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</si>
  <si>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</si>
  <si>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</si>
  <si>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</si>
  <si>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</si>
  <si>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</si>
  <si>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</si>
  <si>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</si>
  <si>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</si>
  <si>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</si>
  <si>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</si>
  <si>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</si>
  <si>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</si>
  <si>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</si>
  <si>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</si>
  <si>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</si>
  <si>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</si>
  <si>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</si>
  <si>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</si>
  <si>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</si>
  <si>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</si>
  <si>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Have winter maintenance staff and City contractors attend training and maintain Smart Salting certification. Document number of staff attending training annually.</t>
  </si>
  <si>
    <t>Total number of annual actions</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</si>
  <si>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</si>
  <si>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</si>
  <si>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</si>
  <si>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</si>
  <si>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</si>
  <si>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</si>
  <si>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</si>
  <si>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</si>
  <si>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</si>
  <si>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</si>
  <si>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</si>
  <si>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Determine total facility load reduction needed to meet final WQBEL.</t>
  </si>
  <si>
    <t>Re-evaluate feasibility of centralized softening to attain compliance with final chloride limit (using eligibility tool, wq-wwprm2-17).</t>
  </si>
  <si>
    <t>This will be required during permit review if the permittee is interested in variance reissuance, as granting the variance depends primarily on socioeconomic eligibility.</t>
  </si>
  <si>
    <t>Monitor concentration and flow, then calculate chloride load, for each of the sources identified in the Top 10 inventory.</t>
  </si>
  <si>
    <t>Review need for and/or revise user agreements at top (3) facilities.</t>
  </si>
  <si>
    <t>Review need for and/or revise user agreements at next (3) facilities.</t>
  </si>
  <si>
    <t>Review need for and/or revise user agreements at next (4) facilities.</t>
  </si>
  <si>
    <t>Sample sewer chloride concentrations from residential neighborhoods and/or institutions.</t>
  </si>
  <si>
    <t>Use concentration results and estimated flow to calculate residential and/or institutional chloride load.</t>
  </si>
  <si>
    <t>Develop residential and/or institutional load reduction target(s) based upon the implementation of  activities.</t>
  </si>
  <si>
    <t xml:space="preserve">Partner with local water softening companies and plumbers to identify business/commercial/industrial facilities that may have outdated water softeners. </t>
  </si>
  <si>
    <t>Provide outreach to homeowners to educate about the threat of softener salt and promote tune-up softener replacement incentive program. (i.e. verbal or handouts)</t>
  </si>
  <si>
    <t>Contact MPCA Chloride Reduction coordinator, Brooke Asleson, to receive updates on opportunities. Document ongoing opportunities and those that permittee may be able to take advantage of.</t>
  </si>
  <si>
    <t>Document current municipal salt use (mass) and determine exact reduction through implementation of Smart Salt Application Tool (SSAT) activities.</t>
  </si>
  <si>
    <t>Use the SSAt to track implementation of new practices. Document new practices in annual report.</t>
  </si>
  <si>
    <t>Document use of the Smart Salting Application Tool (SSAT) to evaluate areas of winter maintenance and dust control where reductions are possible.</t>
  </si>
  <si>
    <t>Work with local privately-owned salting businesses to educate on salt application and use of smart salting practices.</t>
  </si>
  <si>
    <t>Identify and apply for (if applicable) infrastructure-related grants, loans, or other funding opportunities that may cover, in whole or in part, the cost of constructing or upgrading centralized drinking water treatment to reduce chloride.</t>
  </si>
  <si>
    <t>Investigate whether a tune-up/softener replacement incentive program could work to reduce chloride in your community. If found to be feasible, develop and implement the program.</t>
  </si>
  <si>
    <t>Identify where there may be opportunities to use these types of programs to encourage the use of more efficient point-of-entry softeners. Report findings when appropriate.</t>
  </si>
  <si>
    <t>Assess and reduce iron in source water to optimize softening</t>
  </si>
  <si>
    <t>Enact ordinance to reduce de-icing salt and reduce non-point chloride</t>
  </si>
  <si>
    <t>Identify spatial relationships of sources in collection system</t>
  </si>
  <si>
    <t>Identify chloride loading from institutional softeners, determine chloride reduction potential</t>
  </si>
  <si>
    <t>Permit 1 (Phase 1)</t>
  </si>
  <si>
    <t>Permit 2 (Phase 2)</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</si>
  <si>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</si>
  <si>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</si>
  <si>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</si>
  <si>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</si>
  <si>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</si>
  <si>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</si>
  <si>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</si>
  <si>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Completed Chloride Investigation and Minimization Plan, submitted for review and approval by MPCA staff.
</t>
    </r>
    <r>
      <rPr>
        <b/>
        <i/>
        <sz val="9"/>
        <color theme="1"/>
        <rFont val="Arial"/>
        <family val="2"/>
      </rPr>
      <t>This is a permit requirement.</t>
    </r>
  </si>
  <si>
    <r>
      <t xml:space="preserve">Identify reductions needed to attain compliance with limit.
</t>
    </r>
    <r>
      <rPr>
        <b/>
        <i/>
        <sz val="9"/>
        <color theme="1"/>
        <rFont val="Arial"/>
        <family val="2"/>
      </rPr>
      <t>This is a permit requirement.</t>
    </r>
  </si>
  <si>
    <r>
      <t xml:space="preserve">For communities that are unable to meet chloride limits at the WWTP in the short-term but would likely be able to meet effluent limits by treating drinking water for chloride. If no funding sources are identified, note that in the relevant annual report.
</t>
    </r>
    <r>
      <rPr>
        <b/>
        <i/>
        <sz val="9"/>
        <color theme="1"/>
        <rFont val="Arial"/>
        <family val="2"/>
      </rPr>
      <t>Note that the proposed timeline for these actions aligns with the re-evaluation of the chloride variance eligibility tool.</t>
    </r>
  </si>
  <si>
    <r>
      <t xml:space="preserve">Identify most likely sources of chloride in a community, to focus reduction efforts &amp; propose control strategy.
</t>
    </r>
    <r>
      <rPr>
        <b/>
        <i/>
        <sz val="9"/>
        <color theme="1"/>
        <rFont val="Arial"/>
        <family val="2"/>
      </rPr>
      <t>This action is required for communities to which it is applicable (have identifiable sources). Not all communities will have ten sources; some will have more.</t>
    </r>
  </si>
  <si>
    <r>
      <t xml:space="preserve">Activities </t>
    </r>
    <r>
      <rPr>
        <sz val="9"/>
        <color theme="1"/>
        <rFont val="Arial"/>
        <family val="2"/>
      </rPr>
      <t>(education, outreach, monitoring, ordinances, etc.)</t>
    </r>
  </si>
  <si>
    <r>
      <rPr>
        <b/>
        <sz val="9"/>
        <color theme="1"/>
        <rFont val="Arial"/>
        <family val="2"/>
      </rPr>
      <t>*</t>
    </r>
    <r>
      <rPr>
        <sz val="9"/>
        <color theme="1"/>
        <rFont val="Arial"/>
        <family val="2"/>
      </rPr>
      <t xml:space="preserve"> Specific actions may include implementation of best management practices (BMPs ), modifying user agreements, educating users, adapting general permits,  and/or updating ordinances.</t>
    </r>
  </si>
  <si>
    <t>This sheet describes each of the components of the Action Tree, and is intended to help those filling it out to better understand the options presented.</t>
  </si>
  <si>
    <r>
      <t xml:space="preserve">MPCA Comments </t>
    </r>
    <r>
      <rPr>
        <sz val="9"/>
        <color theme="1" tint="0.499984740745262"/>
        <rFont val="Arial"/>
        <family val="2"/>
      </rPr>
      <t>(post-review)</t>
    </r>
  </si>
  <si>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</si>
  <si>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</si>
  <si>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</si>
  <si>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</si>
  <si>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Calculate current chloride load to facility headworks using effluent chloride concentration sampling and influent flow sampling, as required by permit.</t>
  </si>
  <si>
    <r>
      <t xml:space="preserve">Identify existing chloride load to WWTP. Chloride concentration in the influent is expected to be equivalent to chloride concentration in the effluent, as no chloride is removed during the treatment process. It is reasonable to use effluent chloride data to determine influent load.
</t>
    </r>
    <r>
      <rPr>
        <b/>
        <i/>
        <sz val="9"/>
        <color theme="1"/>
        <rFont val="Arial"/>
        <family val="2"/>
      </rPr>
      <t>Influent flow and effluent chloride monitoring are permit requirements.</t>
    </r>
  </si>
  <si>
    <t>Top 10 sources of chloride (if applicable)</t>
  </si>
  <si>
    <r>
      <rPr>
        <b/>
        <sz val="9"/>
        <color theme="1"/>
        <rFont val="Arial"/>
        <family val="2"/>
      </rPr>
      <t>Questions:</t>
    </r>
    <r>
      <rPr>
        <sz val="9"/>
        <color theme="1"/>
        <rFont val="Arial"/>
        <family val="2"/>
      </rPr>
      <t xml:space="preserve"> If you have any questions regarding the Action Tree or instructions, contact the MPCA Variance Coordinators by email at </t>
    </r>
  </si>
  <si>
    <t>WQSVariances.MPCA@state.mn.us</t>
  </si>
  <si>
    <t>The "ReadMe" tab defines and describes each of the components of the Action Tree. Further questions can be directed to the MPCA Variance Coordinators.</t>
  </si>
  <si>
    <t>Identify top 10 suspected sources of chloride in the community. Consider ways to work with those sources to propose a control strategy to reduce chloride at the source.</t>
  </si>
  <si>
    <t>Institutional considered in Top 10</t>
  </si>
  <si>
    <t>Identify existing residential load</t>
  </si>
  <si>
    <t>Non-Residential</t>
  </si>
  <si>
    <t>Agave Mexican Restaurant</t>
  </si>
  <si>
    <t>Casey's General Store</t>
  </si>
  <si>
    <t>Mayer Lutheran High School</t>
  </si>
  <si>
    <t>Zion Lutheran School</t>
  </si>
  <si>
    <t>Knuckleheads Bar and Grill</t>
  </si>
  <si>
    <t>Fill Me Up LLC</t>
  </si>
  <si>
    <t>Mayer WWTF Chloride Variance Action Tree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</si>
</sst>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sz val="9"/>
      <name val="Arial"/>
      <family val="2"/>
    </font>
    <font>
      <b/>
      <i/>
      <sz val="9"/>
      <color theme="1"/>
      <name val="Arial"/>
      <family val="2"/>
    </font>
    <font>
      <sz val="9"/>
      <name val="Arial"/>
      <family val="2"/>
    </font>
    <font>
      <sz val="9"/>
      <color theme="1" tint="0.499984740745262"/>
      <name val="Arial"/>
      <family val="2"/>
    </font>
    <font>
      <sz val="8"/>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hair">
        <color indexed="64"/>
      </left>
      <right/>
      <top/>
      <bottom/>
      <diagonal/>
    </border>
    <border>
      <left/>
      <right style="hair">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90">
    <xf numFmtId="0" fontId="0" fillId="0" borderId="0" xfId="0"/>
    <xf numFmtId="0" fontId="0" fillId="2" borderId="0" xfId="0" applyFill="1"/>
    <xf numFmtId="0" fontId="0" fillId="3" borderId="0" xfId="0" applyFill="1"/>
    <xf numFmtId="0" fontId="0" fillId="0" borderId="0" xfId="0" applyAlignment="1">
      <alignment wrapText="1"/>
    </xf>
    <xf numFmtId="0" fontId="0" fillId="0" borderId="0" xfId="0" applyBorder="1" applyAlignment="1"/>
    <xf numFmtId="0" fontId="0" fillId="0" borderId="0" xfId="0" applyAlignment="1"/>
    <xf numFmtId="0" fontId="0" fillId="0" borderId="0" xfId="0" applyFill="1" applyAlignment="1"/>
    <xf numFmtId="0" fontId="2" fillId="0" borderId="0" xfId="0" applyFont="1" applyAlignment="1"/>
    <xf numFmtId="0" fontId="3" fillId="0" borderId="0" xfId="0" applyFont="1"/>
    <xf numFmtId="0" fontId="2" fillId="4" borderId="0" xfId="0" applyFont="1" applyFill="1" applyAlignment="1"/>
    <xf numFmtId="0" fontId="0" fillId="4" borderId="0" xfId="0" applyFill="1"/>
    <xf numFmtId="0" fontId="0" fillId="4" borderId="0" xfId="0" applyFill="1" applyAlignment="1"/>
    <xf numFmtId="0" fontId="0" fillId="4" borderId="0" xfId="0" applyFill="1" applyAlignment="1">
      <alignment horizontal="left"/>
    </xf>
    <xf numFmtId="0" fontId="7" fillId="4" borderId="0" xfId="0" applyFont="1" applyFill="1" applyAlignment="1">
      <alignment wrapText="1"/>
    </xf>
    <xf numFmtId="0" fontId="8" fillId="4" borderId="0" xfId="0" applyFont="1" applyFill="1"/>
    <xf numFmtId="0" fontId="8" fillId="4" borderId="0" xfId="0" applyFont="1" applyFill="1" applyAlignment="1"/>
    <xf numFmtId="0" fontId="7" fillId="4" borderId="0" xfId="0" applyFont="1" applyFill="1" applyAlignment="1">
      <alignment horizontal="left" wrapText="1"/>
    </xf>
    <xf numFmtId="0" fontId="8" fillId="4" borderId="0" xfId="0" applyFont="1" applyFill="1" applyAlignment="1">
      <alignment horizontal="left"/>
    </xf>
    <xf numFmtId="0" fontId="7" fillId="0" borderId="0" xfId="0" applyFont="1" applyAlignment="1"/>
    <xf numFmtId="0" fontId="7" fillId="0" borderId="0" xfId="0" applyFont="1" applyAlignment="1">
      <alignment vertical="center" wrapText="1"/>
    </xf>
    <xf numFmtId="0" fontId="15" fillId="0" borderId="1" xfId="0" applyFont="1" applyBorder="1" applyAlignment="1">
      <alignment vertical="center" wrapText="1"/>
    </xf>
    <xf numFmtId="0" fontId="7" fillId="0" borderId="1" xfId="0" applyFont="1" applyFill="1" applyBorder="1" applyAlignment="1">
      <alignment vertical="center" wrapText="1"/>
    </xf>
    <xf numFmtId="0" fontId="15" fillId="0" borderId="1" xfId="0" applyFont="1" applyFill="1" applyBorder="1" applyAlignment="1">
      <alignment vertical="center" wrapText="1"/>
    </xf>
    <xf numFmtId="0" fontId="7" fillId="0" borderId="11" xfId="0" applyFont="1" applyFill="1" applyBorder="1" applyAlignment="1" applyProtection="1">
      <alignment horizontal="left" vertical="center" wrapText="1"/>
      <protection locked="0"/>
    </xf>
    <xf numFmtId="0" fontId="15" fillId="0" borderId="11" xfId="0" applyFont="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0" borderId="0" xfId="0" applyFont="1"/>
    <xf numFmtId="0" fontId="6" fillId="0" borderId="1" xfId="0" applyFont="1" applyBorder="1" applyAlignment="1">
      <alignment vertical="center" wrapText="1"/>
    </xf>
    <xf numFmtId="0" fontId="7" fillId="0" borderId="0" xfId="0" applyFont="1" applyAlignment="1">
      <alignment wrapText="1"/>
    </xf>
    <xf numFmtId="0" fontId="7" fillId="0" borderId="1" xfId="0" applyFont="1" applyFill="1" applyBorder="1" applyAlignment="1" applyProtection="1">
      <alignment vertical="center" wrapText="1"/>
    </xf>
    <xf numFmtId="0" fontId="7" fillId="0" borderId="1" xfId="0" applyFont="1" applyFill="1" applyBorder="1" applyAlignment="1" applyProtection="1">
      <alignment vertical="center"/>
    </xf>
    <xf numFmtId="0" fontId="7" fillId="0" borderId="1" xfId="0" applyFont="1" applyFill="1" applyBorder="1" applyAlignment="1">
      <alignment vertical="center"/>
    </xf>
    <xf numFmtId="0" fontId="7" fillId="0" borderId="1" xfId="0" applyFont="1" applyFill="1" applyBorder="1" applyAlignment="1" applyProtection="1">
      <alignment vertical="center"/>
      <protection locked="0"/>
    </xf>
    <xf numFmtId="0" fontId="5" fillId="0" borderId="0" xfId="0" applyFont="1"/>
    <xf numFmtId="0" fontId="7" fillId="4" borderId="0" xfId="0" applyFont="1" applyFill="1"/>
    <xf numFmtId="0" fontId="10" fillId="0" borderId="0" xfId="0" applyFont="1"/>
    <xf numFmtId="0" fontId="10" fillId="4" borderId="0" xfId="0" applyFont="1" applyFill="1"/>
    <xf numFmtId="0" fontId="6" fillId="4" borderId="0" xfId="0" applyFont="1" applyFill="1"/>
    <xf numFmtId="0" fontId="7" fillId="0" borderId="0" xfId="0" applyFont="1" applyFill="1" applyAlignment="1">
      <alignment wrapText="1"/>
    </xf>
    <xf numFmtId="0" fontId="11" fillId="0" borderId="0" xfId="0" applyFont="1" applyAlignment="1">
      <alignment wrapText="1"/>
    </xf>
    <xf numFmtId="0" fontId="10" fillId="0" borderId="0" xfId="0" applyFont="1" applyAlignment="1">
      <alignment wrapText="1"/>
    </xf>
    <xf numFmtId="0" fontId="3" fillId="0" borderId="0" xfId="0" applyFont="1" applyAlignment="1">
      <alignment horizontal="left" vertical="center"/>
    </xf>
    <xf numFmtId="0" fontId="6" fillId="4" borderId="1" xfId="0" applyFont="1" applyFill="1" applyBorder="1" applyAlignment="1">
      <alignment vertical="center" wrapText="1"/>
    </xf>
    <xf numFmtId="0" fontId="6" fillId="4" borderId="1" xfId="0" applyFont="1" applyFill="1" applyBorder="1" applyAlignment="1">
      <alignment horizontal="left" vertical="center" wrapText="1"/>
    </xf>
    <xf numFmtId="0" fontId="7" fillId="4" borderId="1" xfId="0" applyFont="1" applyFill="1" applyBorder="1" applyAlignment="1" applyProtection="1">
      <alignment horizontal="center" vertical="center"/>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7" fillId="5" borderId="1" xfId="0" applyFont="1" applyFill="1" applyBorder="1" applyAlignment="1" applyProtection="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wrapText="1"/>
      <protection locked="0"/>
    </xf>
    <xf numFmtId="0" fontId="7" fillId="5" borderId="10" xfId="0" applyFont="1" applyFill="1" applyBorder="1" applyAlignment="1" applyProtection="1">
      <alignment horizontal="center" vertical="center" wrapText="1"/>
      <protection locked="0"/>
    </xf>
    <xf numFmtId="0" fontId="6" fillId="4" borderId="17" xfId="0" applyFont="1" applyFill="1" applyBorder="1" applyAlignment="1">
      <alignment vertical="center" wrapText="1"/>
    </xf>
    <xf numFmtId="0" fontId="6" fillId="4" borderId="18" xfId="0" applyFont="1" applyFill="1" applyBorder="1" applyAlignment="1">
      <alignment vertical="center" wrapText="1"/>
    </xf>
    <xf numFmtId="0" fontId="6" fillId="4" borderId="17"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7" fillId="4" borderId="17" xfId="0" applyFont="1" applyFill="1" applyBorder="1" applyAlignment="1" applyProtection="1">
      <alignment horizontal="center" vertical="center"/>
    </xf>
    <xf numFmtId="0" fontId="7" fillId="4" borderId="18" xfId="0" applyFont="1" applyFill="1" applyBorder="1" applyAlignment="1" applyProtection="1">
      <alignment horizontal="center" vertical="center"/>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7" xfId="0" applyFont="1" applyFill="1" applyBorder="1" applyAlignment="1" applyProtection="1">
      <alignment horizontal="center" vertical="center"/>
      <protection locked="0"/>
    </xf>
    <xf numFmtId="0" fontId="7" fillId="4" borderId="18"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wrapText="1"/>
      <protection locked="0"/>
    </xf>
    <xf numFmtId="0" fontId="7" fillId="4" borderId="18"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6" fillId="0" borderId="12" xfId="0" applyFont="1" applyBorder="1" applyAlignment="1">
      <alignment vertical="center" wrapText="1"/>
    </xf>
    <xf numFmtId="0" fontId="7" fillId="0" borderId="12" xfId="0" applyFont="1" applyFill="1" applyBorder="1" applyAlignment="1" applyProtection="1">
      <alignment vertical="center" wrapText="1"/>
    </xf>
    <xf numFmtId="0" fontId="7" fillId="0" borderId="12" xfId="0" applyFont="1" applyFill="1" applyBorder="1" applyAlignment="1">
      <alignment vertical="center" wrapText="1"/>
    </xf>
    <xf numFmtId="0" fontId="7" fillId="0" borderId="12" xfId="0" applyFont="1" applyFill="1" applyBorder="1" applyAlignment="1" applyProtection="1">
      <alignment vertical="center" wrapText="1"/>
      <protection locked="0"/>
    </xf>
    <xf numFmtId="0" fontId="15" fillId="0" borderId="7" xfId="0" applyFont="1" applyFill="1" applyBorder="1" applyAlignment="1" applyProtection="1">
      <alignment horizontal="left" vertical="center" wrapText="1"/>
      <protection locked="0"/>
    </xf>
    <xf numFmtId="0" fontId="15" fillId="0" borderId="12" xfId="0" applyFont="1" applyFill="1" applyBorder="1" applyAlignment="1" applyProtection="1">
      <alignment vertical="center" wrapText="1"/>
      <protection locked="0"/>
    </xf>
    <xf numFmtId="0" fontId="9" fillId="0" borderId="12" xfId="1" applyFont="1" applyFill="1" applyBorder="1" applyAlignment="1" applyProtection="1">
      <alignment vertical="center" wrapText="1"/>
      <protection locked="0"/>
    </xf>
    <xf numFmtId="0" fontId="6" fillId="5" borderId="23" xfId="0" applyFont="1" applyFill="1" applyBorder="1" applyAlignment="1">
      <alignment vertical="top" wrapText="1"/>
    </xf>
    <xf numFmtId="0" fontId="7" fillId="5" borderId="23" xfId="0" applyFont="1" applyFill="1" applyBorder="1" applyAlignment="1" applyProtection="1">
      <alignment horizontal="center" vertical="center"/>
    </xf>
    <xf numFmtId="0" fontId="7" fillId="5" borderId="23" xfId="0" applyFont="1" applyFill="1" applyBorder="1" applyAlignment="1">
      <alignment horizontal="center" vertical="center"/>
    </xf>
    <xf numFmtId="0" fontId="7" fillId="5" borderId="23" xfId="0" applyFont="1" applyFill="1" applyBorder="1" applyAlignment="1" applyProtection="1">
      <alignment horizontal="center" vertical="center"/>
      <protection locked="0"/>
    </xf>
    <xf numFmtId="0" fontId="7" fillId="5" borderId="23" xfId="0" applyFont="1" applyFill="1" applyBorder="1" applyAlignment="1" applyProtection="1">
      <alignment horizontal="center" vertical="center" wrapText="1"/>
      <protection locked="0"/>
    </xf>
    <xf numFmtId="0" fontId="7" fillId="5" borderId="24" xfId="0" applyFont="1" applyFill="1" applyBorder="1" applyAlignment="1" applyProtection="1">
      <alignment horizontal="center" vertical="center"/>
      <protection locked="0"/>
    </xf>
    <xf numFmtId="0" fontId="7" fillId="5" borderId="24" xfId="0" applyFont="1" applyFill="1" applyBorder="1" applyAlignment="1" applyProtection="1">
      <alignment horizontal="center" vertical="center" wrapText="1"/>
      <protection locked="0"/>
    </xf>
    <xf numFmtId="164" fontId="7" fillId="5" borderId="23" xfId="0" applyNumberFormat="1" applyFont="1" applyFill="1" applyBorder="1" applyAlignment="1" applyProtection="1">
      <alignment horizontal="center" vertical="center" wrapText="1"/>
      <protection locked="0"/>
    </xf>
    <xf numFmtId="0" fontId="6" fillId="5" borderId="17" xfId="0" applyFont="1" applyFill="1" applyBorder="1" applyAlignment="1">
      <alignment vertical="center" wrapText="1"/>
    </xf>
    <xf numFmtId="0" fontId="6" fillId="5" borderId="18" xfId="0" applyFont="1" applyFill="1" applyBorder="1" applyAlignment="1">
      <alignment vertical="center" wrapText="1"/>
    </xf>
    <xf numFmtId="0" fontId="6" fillId="5" borderId="17"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7" fillId="5" borderId="17" xfId="0" applyFont="1" applyFill="1" applyBorder="1" applyAlignment="1" applyProtection="1">
      <alignment horizontal="center" vertical="center"/>
    </xf>
    <xf numFmtId="0" fontId="7" fillId="5" borderId="18" xfId="0" applyFont="1" applyFill="1" applyBorder="1" applyAlignment="1" applyProtection="1">
      <alignment horizontal="center" vertical="center"/>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7"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7" fillId="5" borderId="19" xfId="0" applyFont="1" applyFill="1" applyBorder="1" applyAlignment="1" applyProtection="1">
      <alignment horizontal="center" vertical="center" wrapText="1"/>
      <protection locked="0"/>
    </xf>
    <xf numFmtId="0" fontId="7" fillId="5" borderId="20"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left" vertical="center" wrapText="1"/>
    </xf>
    <xf numFmtId="0" fontId="7" fillId="0" borderId="13" xfId="0" applyFont="1" applyFill="1" applyBorder="1" applyAlignment="1">
      <alignment vertical="center" wrapText="1"/>
    </xf>
    <xf numFmtId="0" fontId="14" fillId="0" borderId="13" xfId="0" applyFont="1" applyFill="1" applyBorder="1"/>
    <xf numFmtId="0" fontId="14" fillId="0" borderId="13" xfId="0" applyFont="1" applyFill="1" applyBorder="1" applyAlignment="1" applyProtection="1">
      <alignment wrapText="1"/>
      <protection locked="0"/>
    </xf>
    <xf numFmtId="0" fontId="7" fillId="0" borderId="9" xfId="0" applyFont="1" applyFill="1" applyBorder="1" applyAlignment="1" applyProtection="1">
      <alignment horizontal="left" vertical="center" wrapText="1"/>
      <protection locked="0"/>
    </xf>
    <xf numFmtId="0" fontId="7" fillId="0" borderId="13" xfId="0" applyFont="1" applyFill="1" applyBorder="1" applyAlignment="1" applyProtection="1">
      <alignment vertical="center" wrapText="1"/>
      <protection locked="0"/>
    </xf>
    <xf numFmtId="0" fontId="7" fillId="5" borderId="0" xfId="0" applyFont="1" applyFill="1" applyAlignment="1">
      <alignment wrapText="1"/>
    </xf>
    <xf numFmtId="0" fontId="11" fillId="0" borderId="6" xfId="0" applyFont="1" applyBorder="1" applyAlignment="1">
      <alignment wrapText="1"/>
    </xf>
    <xf numFmtId="0" fontId="11" fillId="0" borderId="0" xfId="0" applyFont="1" applyBorder="1" applyAlignment="1">
      <alignment wrapText="1"/>
    </xf>
    <xf numFmtId="0" fontId="7" fillId="0" borderId="25" xfId="0" applyFont="1" applyBorder="1" applyAlignment="1">
      <alignment wrapText="1"/>
    </xf>
    <xf numFmtId="0" fontId="7" fillId="5" borderId="26" xfId="0" applyFont="1" applyFill="1" applyBorder="1" applyAlignment="1">
      <alignment wrapText="1"/>
    </xf>
    <xf numFmtId="0" fontId="7" fillId="0" borderId="26" xfId="0" applyFont="1" applyBorder="1" applyAlignment="1">
      <alignment wrapText="1"/>
    </xf>
    <xf numFmtId="0" fontId="7" fillId="0" borderId="0" xfId="0" applyFont="1" applyBorder="1" applyAlignment="1">
      <alignment wrapText="1"/>
    </xf>
    <xf numFmtId="0" fontId="7" fillId="5" borderId="26" xfId="0" applyFont="1" applyFill="1" applyBorder="1"/>
    <xf numFmtId="0" fontId="7" fillId="0" borderId="26" xfId="0" applyFont="1" applyFill="1" applyBorder="1"/>
    <xf numFmtId="0" fontId="7" fillId="5" borderId="0" xfId="0" applyFont="1" applyFill="1" applyBorder="1" applyAlignment="1">
      <alignment wrapText="1"/>
    </xf>
    <xf numFmtId="0" fontId="7" fillId="0" borderId="23" xfId="0" applyFont="1" applyFill="1" applyBorder="1" applyAlignment="1">
      <alignment horizontal="center" vertical="center"/>
    </xf>
    <xf numFmtId="0" fontId="7" fillId="0" borderId="1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4" borderId="0" xfId="0" applyFont="1" applyFill="1"/>
    <xf numFmtId="0" fontId="12" fillId="0" borderId="0" xfId="0" applyFont="1" applyAlignment="1"/>
    <xf numFmtId="0" fontId="7" fillId="4" borderId="0" xfId="0" applyFont="1" applyFill="1" applyAlignment="1">
      <alignment wrapText="1"/>
    </xf>
    <xf numFmtId="0" fontId="9" fillId="4" borderId="0" xfId="1" applyFont="1" applyFill="1"/>
    <xf numFmtId="0" fontId="7" fillId="4" borderId="0" xfId="0" applyFont="1" applyFill="1"/>
    <xf numFmtId="0" fontId="7" fillId="4" borderId="0" xfId="0" applyFont="1" applyFill="1" applyAlignment="1">
      <alignment horizontal="left" wrapText="1"/>
    </xf>
    <xf numFmtId="0" fontId="11" fillId="4" borderId="0" xfId="0" applyFont="1" applyFill="1" applyAlignment="1">
      <alignment horizontal="left" wrapText="1"/>
    </xf>
    <xf numFmtId="0" fontId="12" fillId="0" borderId="0" xfId="0" applyFont="1" applyAlignment="1"/>
    <xf numFmtId="0" fontId="7" fillId="0" borderId="0" xfId="0" applyFont="1"/>
    <xf numFmtId="0" fontId="7" fillId="0" borderId="4" xfId="0" applyFont="1" applyFill="1" applyBorder="1" applyAlignment="1" applyProtection="1">
      <alignment vertical="center" wrapText="1"/>
      <protection locked="0"/>
    </xf>
    <xf numFmtId="0" fontId="7" fillId="0" borderId="9"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11" xfId="0" applyFont="1" applyFill="1" applyBorder="1" applyAlignment="1" applyProtection="1">
      <alignment vertical="center" wrapText="1"/>
      <protection locked="0"/>
    </xf>
    <xf numFmtId="0" fontId="7" fillId="0" borderId="2" xfId="0" applyFont="1" applyFill="1" applyBorder="1" applyAlignment="1" applyProtection="1">
      <alignment vertical="center" wrapText="1"/>
      <protection locked="0"/>
    </xf>
    <xf numFmtId="0" fontId="7" fillId="0" borderId="7" xfId="0" applyFont="1" applyFill="1" applyBorder="1" applyAlignment="1" applyProtection="1">
      <alignment vertical="center" wrapText="1"/>
      <protection locked="0"/>
    </xf>
    <xf numFmtId="0" fontId="7" fillId="0" borderId="4"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15" fillId="0" borderId="2" xfId="0" applyFont="1" applyFill="1" applyBorder="1" applyAlignment="1" applyProtection="1">
      <alignment vertical="center" wrapText="1"/>
      <protection locked="0"/>
    </xf>
    <xf numFmtId="0" fontId="15" fillId="0" borderId="7" xfId="0" applyFont="1" applyFill="1" applyBorder="1" applyAlignment="1" applyProtection="1">
      <alignment vertical="center" wrapText="1"/>
      <protection locked="0"/>
    </xf>
    <xf numFmtId="0" fontId="7" fillId="0" borderId="10"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xf numFmtId="0" fontId="6" fillId="0" borderId="1" xfId="0" applyFont="1" applyBorder="1" applyAlignment="1">
      <alignment vertical="center" wrapText="1"/>
    </xf>
    <xf numFmtId="0" fontId="6" fillId="0" borderId="13" xfId="0" applyFont="1" applyBorder="1" applyAlignment="1">
      <alignment vertical="center" wrapText="1"/>
    </xf>
    <xf numFmtId="0" fontId="6" fillId="4" borderId="14" xfId="0" applyFont="1" applyFill="1" applyBorder="1" applyAlignment="1">
      <alignment vertical="center" wrapText="1"/>
    </xf>
    <xf numFmtId="0" fontId="6" fillId="4" borderId="15" xfId="0" applyFont="1" applyFill="1" applyBorder="1" applyAlignment="1">
      <alignment vertical="center" wrapText="1"/>
    </xf>
    <xf numFmtId="0" fontId="6" fillId="4" borderId="16" xfId="0" applyFont="1" applyFill="1" applyBorder="1" applyAlignment="1">
      <alignment vertical="center" wrapText="1"/>
    </xf>
    <xf numFmtId="0" fontId="6" fillId="5" borderId="14" xfId="0" applyFont="1" applyFill="1" applyBorder="1" applyAlignment="1">
      <alignment vertical="center" wrapText="1"/>
    </xf>
    <xf numFmtId="0" fontId="6" fillId="5" borderId="15" xfId="0" applyFont="1" applyFill="1" applyBorder="1" applyAlignment="1">
      <alignment vertical="center" wrapText="1"/>
    </xf>
    <xf numFmtId="0" fontId="6" fillId="5" borderId="16" xfId="0" applyFont="1" applyFill="1" applyBorder="1" applyAlignment="1">
      <alignment vertical="center" wrapText="1"/>
    </xf>
    <xf numFmtId="0" fontId="7" fillId="5" borderId="10"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7" fillId="5" borderId="20" xfId="0" applyFont="1" applyFill="1" applyBorder="1" applyAlignment="1" applyProtection="1">
      <alignment horizontal="center" vertical="center" wrapText="1"/>
      <protection locked="0"/>
    </xf>
    <xf numFmtId="0" fontId="7" fillId="5" borderId="28" xfId="0" applyFont="1" applyFill="1" applyBorder="1" applyAlignment="1" applyProtection="1">
      <alignment horizontal="center" vertical="center" wrapText="1"/>
      <protection locked="0"/>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0"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5" borderId="21" xfId="0" applyFont="1" applyFill="1" applyBorder="1" applyAlignment="1">
      <alignment horizontal="left" wrapText="1"/>
    </xf>
    <xf numFmtId="0" fontId="6" fillId="5" borderId="22" xfId="0" applyFont="1" applyFill="1" applyBorder="1" applyAlignment="1">
      <alignment horizontal="left"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7" fillId="5" borderId="24" xfId="0" applyFont="1" applyFill="1" applyBorder="1" applyAlignment="1" applyProtection="1">
      <alignment horizontal="center" vertical="center"/>
      <protection locked="0"/>
    </xf>
    <xf numFmtId="0" fontId="7" fillId="5" borderId="22" xfId="0" applyFont="1" applyFill="1" applyBorder="1" applyAlignment="1" applyProtection="1">
      <alignment horizontal="center" vertical="center"/>
      <protection locked="0"/>
    </xf>
    <xf numFmtId="0" fontId="7" fillId="4" borderId="19" xfId="0" applyFont="1" applyFill="1" applyBorder="1" applyAlignment="1" applyProtection="1">
      <alignment horizontal="center" vertical="center" wrapText="1"/>
      <protection locked="0"/>
    </xf>
    <xf numFmtId="0" fontId="7" fillId="4" borderId="27"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8" xfId="0" applyFont="1" applyFill="1" applyBorder="1" applyAlignment="1" applyProtection="1">
      <alignment horizontal="center" vertical="center" wrapText="1"/>
      <protection locked="0"/>
    </xf>
    <xf numFmtId="0" fontId="7" fillId="5" borderId="19" xfId="0" applyFont="1" applyFill="1" applyBorder="1" applyAlignment="1" applyProtection="1">
      <alignment horizontal="center" vertical="center" wrapText="1"/>
      <protection locked="0"/>
    </xf>
    <xf numFmtId="0" fontId="7" fillId="5" borderId="27"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left" vertical="center" wrapText="1"/>
      <protection locked="0"/>
    </xf>
    <xf numFmtId="0" fontId="15" fillId="0" borderId="7" xfId="0" applyFont="1" applyFill="1" applyBorder="1" applyAlignment="1" applyProtection="1">
      <alignment horizontal="left" vertical="center" wrapText="1"/>
      <protection locked="0"/>
    </xf>
    <xf numFmtId="0" fontId="13" fillId="0" borderId="1"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1" fillId="4" borderId="0" xfId="0" applyFont="1" applyFill="1"/>
    <xf numFmtId="0" fontId="11" fillId="4" borderId="0" xfId="0" applyFont="1" applyFill="1" applyAlignment="1">
      <alignment horizontal="left" vertical="center" wrapText="1"/>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 (Revised 6/4/24)</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QSVariances.MPCA@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pca.state.mn.us/sites/default/files/p-tr1-54.pdf" TargetMode="External"/><Relationship Id="rId1" Type="http://schemas.openxmlformats.org/officeDocument/2006/relationships/hyperlink" Target="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zoomScaleNormal="100" workbookViewId="0">
      <selection activeCell="A2" sqref="A2:L2"/>
    </sheetView>
  </sheetViews>
  <sheetFormatPr defaultColWidth="9.140625" defaultRowHeight="15"/>
  <cols>
    <col min="1" max="16384" width="9.140625" style="10"/>
  </cols>
  <sheetData>
    <row r="1" spans="1:12" ht="106.5" customHeight="1">
      <c r="B1" s="9"/>
    </row>
    <row r="2" spans="1:12" ht="54.75" customHeight="1">
      <c r="A2" s="127" t="s">
        <v>156</v>
      </c>
      <c r="B2" s="127"/>
      <c r="C2" s="127"/>
      <c r="D2" s="127"/>
      <c r="E2" s="127"/>
      <c r="F2" s="127"/>
      <c r="G2" s="127"/>
      <c r="H2" s="127"/>
      <c r="I2" s="127"/>
      <c r="J2" s="127"/>
      <c r="K2" s="127"/>
      <c r="L2" s="127"/>
    </row>
    <row r="3" spans="1:12" ht="42.75" customHeight="1">
      <c r="A3" s="127" t="s">
        <v>139</v>
      </c>
      <c r="B3" s="127"/>
      <c r="C3" s="127"/>
      <c r="D3" s="127"/>
      <c r="E3" s="127"/>
      <c r="F3" s="127"/>
      <c r="G3" s="127"/>
      <c r="H3" s="127"/>
      <c r="I3" s="127"/>
      <c r="J3" s="127"/>
      <c r="K3" s="127"/>
      <c r="L3" s="127"/>
    </row>
    <row r="4" spans="1:12" ht="32.25" customHeight="1">
      <c r="A4" s="127" t="s">
        <v>140</v>
      </c>
      <c r="B4" s="127"/>
      <c r="C4" s="127"/>
      <c r="D4" s="127"/>
      <c r="E4" s="127"/>
      <c r="F4" s="127"/>
      <c r="G4" s="127"/>
      <c r="H4" s="127"/>
      <c r="I4" s="127"/>
      <c r="J4" s="127"/>
      <c r="K4" s="127"/>
      <c r="L4" s="127"/>
    </row>
    <row r="5" spans="1:12" ht="20.25" customHeight="1">
      <c r="A5" s="127" t="s">
        <v>160</v>
      </c>
      <c r="B5" s="127"/>
      <c r="C5" s="127"/>
      <c r="D5" s="127"/>
      <c r="E5" s="127"/>
      <c r="F5" s="127"/>
      <c r="G5" s="127"/>
      <c r="H5" s="127"/>
      <c r="I5" s="127"/>
      <c r="J5" s="127"/>
      <c r="K5" s="127"/>
      <c r="L5" s="127"/>
    </row>
    <row r="6" spans="1:12">
      <c r="A6" s="128" t="s">
        <v>161</v>
      </c>
      <c r="B6" s="129"/>
      <c r="C6" s="129"/>
      <c r="D6" s="129"/>
      <c r="E6" s="129"/>
      <c r="F6" s="129"/>
      <c r="G6" s="129"/>
      <c r="H6" s="129"/>
      <c r="I6" s="129"/>
      <c r="J6" s="129"/>
      <c r="K6" s="129"/>
      <c r="L6" s="129"/>
    </row>
  </sheetData>
  <sheetProtection algorithmName="SHA-512" hashValue="h6UGKVUWxh3OjDJFgYnURqPPXyPyz/tywE76rOK7G0MB+4jPB6CVh8JDWCE19kU77nrHPh516rA8CqupR+JpbA==" saltValue="tIWNGEFS+x7//0/FfZ5bSw==" spinCount="100000" sheet="1" objects="1" scenarios="1"/>
  <mergeCells count="5">
    <mergeCell ref="A2:L2"/>
    <mergeCell ref="A3:L3"/>
    <mergeCell ref="A4:L4"/>
    <mergeCell ref="A5:L5"/>
    <mergeCell ref="A6:L6"/>
  </mergeCells>
  <hyperlinks>
    <hyperlink ref="A6" r:id="rId1" xr:uid="{9EB9383A-E8C3-4766-A5AE-C205790A1BAC}"/>
  </hyperlinks>
  <pageMargins left="0.7" right="0.7" top="0.75" bottom="0.75" header="0.3" footer="0.3"/>
  <pageSetup orientation="landscape" horizontalDpi="1200" verticalDpi="1200" r:id="rId2"/>
  <headerFooter>
    <oddFooter>&amp;L&amp;"Arial,Italic"&amp;8wq-wwprm2-88o  •  6/4/24&amp;C&amp;"Arial,Italic"&amp;8htttps://ww.pca.state.mn.us  •  Available in alternative formats  •  651-296-6300  •  800-657-3864  •  Use your preferred relay service &amp;R&amp;"Arial,Italic"&amp;8Page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sqref="A1:L1"/>
    </sheetView>
  </sheetViews>
  <sheetFormatPr defaultColWidth="9.140625" defaultRowHeight="15"/>
  <cols>
    <col min="1" max="12" width="9.140625" style="17"/>
    <col min="13" max="16" width="9.140625" style="14"/>
    <col min="17" max="16384" width="9.140625" style="10"/>
  </cols>
  <sheetData>
    <row r="1" spans="1:16" ht="24.75" customHeight="1">
      <c r="A1" s="131" t="s">
        <v>141</v>
      </c>
      <c r="B1" s="131"/>
      <c r="C1" s="131"/>
      <c r="D1" s="131"/>
      <c r="E1" s="131"/>
      <c r="F1" s="131"/>
      <c r="G1" s="131"/>
      <c r="H1" s="131"/>
      <c r="I1" s="131"/>
      <c r="J1" s="131"/>
      <c r="K1" s="131"/>
      <c r="L1" s="131"/>
      <c r="M1" s="13"/>
      <c r="N1" s="13"/>
      <c r="O1" s="13"/>
    </row>
    <row r="2" spans="1:16" s="11" customFormat="1" ht="54.75" customHeight="1">
      <c r="A2" s="130" t="s">
        <v>144</v>
      </c>
      <c r="B2" s="130"/>
      <c r="C2" s="130"/>
      <c r="D2" s="130"/>
      <c r="E2" s="130"/>
      <c r="F2" s="130"/>
      <c r="G2" s="130"/>
      <c r="H2" s="130"/>
      <c r="I2" s="130"/>
      <c r="J2" s="130"/>
      <c r="K2" s="130"/>
      <c r="L2" s="130"/>
      <c r="M2" s="13"/>
      <c r="N2" s="13"/>
      <c r="O2" s="13"/>
      <c r="P2" s="15"/>
    </row>
    <row r="3" spans="1:16" ht="56.25" customHeight="1">
      <c r="A3" s="130" t="s">
        <v>142</v>
      </c>
      <c r="B3" s="130"/>
      <c r="C3" s="130"/>
      <c r="D3" s="130"/>
      <c r="E3" s="130"/>
      <c r="F3" s="130"/>
      <c r="G3" s="130"/>
      <c r="H3" s="130"/>
      <c r="I3" s="130"/>
      <c r="J3" s="130"/>
      <c r="K3" s="130"/>
      <c r="L3" s="130"/>
      <c r="M3" s="13"/>
      <c r="N3" s="13"/>
      <c r="O3" s="13"/>
    </row>
    <row r="4" spans="1:16" ht="53.25" customHeight="1">
      <c r="A4" s="130" t="s">
        <v>143</v>
      </c>
      <c r="B4" s="130"/>
      <c r="C4" s="130"/>
      <c r="D4" s="130"/>
      <c r="E4" s="130"/>
      <c r="F4" s="130"/>
      <c r="G4" s="130"/>
      <c r="H4" s="130"/>
      <c r="I4" s="130"/>
      <c r="J4" s="130"/>
      <c r="K4" s="130"/>
      <c r="L4" s="130"/>
      <c r="M4" s="13"/>
      <c r="N4" s="13"/>
      <c r="O4" s="13"/>
    </row>
    <row r="5" spans="1:16" s="12" customFormat="1" ht="30" customHeight="1">
      <c r="A5" s="130" t="s">
        <v>162</v>
      </c>
      <c r="B5" s="130"/>
      <c r="C5" s="130"/>
      <c r="D5" s="130"/>
      <c r="E5" s="130"/>
      <c r="F5" s="130"/>
      <c r="G5" s="130"/>
      <c r="H5" s="130"/>
      <c r="I5" s="130"/>
      <c r="J5" s="130"/>
      <c r="K5" s="130"/>
      <c r="L5" s="130"/>
      <c r="M5" s="16"/>
      <c r="N5" s="16"/>
      <c r="O5" s="16"/>
      <c r="P5" s="17"/>
    </row>
    <row r="6" spans="1:16">
      <c r="A6" s="16"/>
      <c r="B6" s="16"/>
      <c r="C6" s="16"/>
      <c r="D6" s="16"/>
      <c r="E6" s="16"/>
      <c r="F6" s="16"/>
      <c r="G6" s="16"/>
      <c r="H6" s="16"/>
      <c r="I6" s="16"/>
      <c r="J6" s="16"/>
      <c r="K6" s="16"/>
      <c r="L6" s="16"/>
      <c r="M6" s="13"/>
      <c r="N6" s="13"/>
      <c r="O6" s="13"/>
    </row>
    <row r="7" spans="1:16">
      <c r="A7" s="16"/>
      <c r="B7" s="16"/>
      <c r="C7" s="16"/>
      <c r="D7" s="16"/>
      <c r="E7" s="16"/>
      <c r="F7" s="16"/>
      <c r="G7" s="16"/>
      <c r="H7" s="16"/>
      <c r="I7" s="16"/>
      <c r="J7" s="16"/>
      <c r="K7" s="16"/>
      <c r="L7" s="16"/>
      <c r="M7" s="13"/>
      <c r="N7" s="13"/>
      <c r="O7" s="13"/>
    </row>
    <row r="8" spans="1:16">
      <c r="A8" s="16"/>
      <c r="B8" s="16"/>
      <c r="C8" s="16"/>
      <c r="D8" s="16"/>
      <c r="E8" s="16"/>
      <c r="F8" s="16"/>
      <c r="G8" s="16"/>
      <c r="H8" s="16"/>
      <c r="I8" s="16"/>
      <c r="J8" s="16"/>
      <c r="K8" s="16"/>
      <c r="L8" s="16"/>
      <c r="M8" s="13"/>
      <c r="N8" s="13"/>
      <c r="O8" s="13"/>
    </row>
    <row r="9" spans="1:16">
      <c r="A9" s="16"/>
      <c r="B9" s="16"/>
      <c r="C9" s="16"/>
      <c r="D9" s="16"/>
      <c r="E9" s="16"/>
      <c r="F9" s="16"/>
      <c r="G9" s="16"/>
      <c r="H9" s="16"/>
      <c r="I9" s="16"/>
      <c r="J9" s="16"/>
      <c r="K9" s="16"/>
      <c r="L9" s="16"/>
      <c r="M9" s="13"/>
      <c r="N9" s="13"/>
      <c r="O9" s="13"/>
    </row>
    <row r="10" spans="1:16">
      <c r="A10" s="16"/>
      <c r="B10" s="16"/>
      <c r="C10" s="16"/>
      <c r="D10" s="16"/>
      <c r="E10" s="16"/>
      <c r="F10" s="16"/>
      <c r="G10" s="16"/>
      <c r="H10" s="16"/>
      <c r="I10" s="16"/>
      <c r="J10" s="16"/>
      <c r="K10" s="16"/>
      <c r="L10" s="16"/>
      <c r="M10" s="13"/>
      <c r="N10" s="13"/>
      <c r="O10" s="13"/>
    </row>
    <row r="11" spans="1:16">
      <c r="A11" s="16"/>
      <c r="B11" s="16"/>
      <c r="C11" s="16"/>
      <c r="D11" s="16"/>
      <c r="E11" s="16"/>
      <c r="F11" s="16"/>
      <c r="G11" s="16"/>
      <c r="H11" s="16"/>
      <c r="I11" s="16"/>
      <c r="J11" s="16"/>
      <c r="K11" s="16"/>
      <c r="L11" s="16"/>
      <c r="M11" s="13"/>
      <c r="N11" s="13"/>
      <c r="O11" s="13"/>
    </row>
    <row r="12" spans="1:16">
      <c r="A12" s="16"/>
      <c r="B12" s="16"/>
      <c r="C12" s="16"/>
      <c r="D12" s="16"/>
      <c r="E12" s="16"/>
      <c r="F12" s="16"/>
      <c r="G12" s="16"/>
      <c r="H12" s="16"/>
      <c r="I12" s="16"/>
      <c r="J12" s="16"/>
      <c r="K12" s="16"/>
      <c r="L12" s="16"/>
      <c r="M12" s="13"/>
      <c r="N12" s="13"/>
      <c r="O12" s="13"/>
    </row>
  </sheetData>
  <sheetProtection algorithmName="SHA-512" hashValue="tTvx4udbC/sGxTky0uUAtwlxK5BE9fI1wWBGIENMLvkROIiwBq5WXeqWXsKlnR1PqbggS7UOgjlHrsbveHivUw==" saltValue="MpYXF/tKujpms8A3+V9e0A==" spinCount="100000" sheet="1" objects="1" scenarios="1"/>
  <mergeCells count="5">
    <mergeCell ref="A2:L2"/>
    <mergeCell ref="A3:L3"/>
    <mergeCell ref="A4:L4"/>
    <mergeCell ref="A5:L5"/>
    <mergeCell ref="A1:L1"/>
  </mergeCells>
  <pageMargins left="0.7" right="0.7"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00"/>
  <sheetViews>
    <sheetView tabSelected="1" zoomScaleNormal="100" workbookViewId="0">
      <pane ySplit="7" topLeftCell="A8" activePane="bottomLeft" state="frozen"/>
      <selection activeCell="C1" sqref="C1"/>
      <selection pane="bottomLeft" activeCell="A4" sqref="A4:C6"/>
    </sheetView>
  </sheetViews>
  <sheetFormatPr defaultRowHeight="15"/>
  <cols>
    <col min="1" max="1" width="13.7109375" customWidth="1"/>
    <col min="2" max="2" width="16.5703125" bestFit="1" customWidth="1"/>
    <col min="3" max="3" width="31.42578125" customWidth="1"/>
    <col min="4" max="4" width="12.28515625" bestFit="1" customWidth="1"/>
    <col min="5" max="9" width="5.42578125" style="1" customWidth="1"/>
    <col min="10" max="14" width="5.42578125" style="2" customWidth="1"/>
    <col min="15" max="15" width="39.42578125" style="26" customWidth="1"/>
    <col min="16" max="16" width="29" style="19" customWidth="1"/>
    <col min="17" max="17" width="27" style="3" customWidth="1"/>
  </cols>
  <sheetData>
    <row r="1" spans="1:17" s="5" customFormat="1" ht="23.25" customHeight="1">
      <c r="A1" s="126" t="s">
        <v>173</v>
      </c>
      <c r="B1" s="126"/>
      <c r="D1" s="4"/>
      <c r="E1" s="6"/>
      <c r="F1" s="6"/>
      <c r="G1" s="6"/>
      <c r="H1" s="6"/>
      <c r="I1" s="6"/>
      <c r="J1" s="6"/>
      <c r="K1" s="6"/>
      <c r="L1" s="6"/>
      <c r="M1" s="6"/>
      <c r="N1" s="6"/>
      <c r="O1" s="18"/>
      <c r="P1" s="19"/>
      <c r="Q1" s="3"/>
    </row>
    <row r="2" spans="1:17" s="5" customFormat="1" ht="23.25" customHeight="1">
      <c r="A2" s="132" t="s">
        <v>0</v>
      </c>
      <c r="B2" s="132"/>
      <c r="C2" s="132"/>
      <c r="D2" s="132"/>
      <c r="E2" s="132"/>
      <c r="F2" s="132"/>
      <c r="G2" s="132"/>
      <c r="H2" s="132"/>
      <c r="I2" s="132"/>
      <c r="J2" s="132"/>
      <c r="K2" s="132"/>
      <c r="L2" s="132"/>
      <c r="M2" s="132"/>
      <c r="N2" s="132"/>
      <c r="O2" s="132"/>
      <c r="P2" s="19"/>
      <c r="Q2" s="3"/>
    </row>
    <row r="3" spans="1:17" s="5" customFormat="1" ht="17.25" customHeight="1">
      <c r="A3" s="7"/>
      <c r="D3" s="4"/>
      <c r="E3" s="6"/>
      <c r="F3" s="6"/>
      <c r="G3" s="6"/>
      <c r="H3" s="6"/>
      <c r="I3" s="6"/>
      <c r="J3" s="6"/>
      <c r="K3" s="6"/>
      <c r="L3" s="6"/>
      <c r="M3" s="6"/>
      <c r="N3" s="6"/>
      <c r="O3" s="18"/>
      <c r="P3" s="19"/>
      <c r="Q3" s="3"/>
    </row>
    <row r="4" spans="1:17" ht="27.75" customHeight="1" thickBot="1">
      <c r="A4" s="158"/>
      <c r="B4" s="159"/>
      <c r="C4" s="160"/>
      <c r="D4" s="167" t="s">
        <v>1</v>
      </c>
      <c r="E4" s="168"/>
      <c r="F4" s="168"/>
      <c r="G4" s="168"/>
      <c r="H4" s="168"/>
      <c r="I4" s="168"/>
      <c r="J4" s="168"/>
      <c r="K4" s="168"/>
      <c r="L4" s="168"/>
      <c r="M4" s="168"/>
      <c r="N4" s="168"/>
      <c r="O4" s="146" t="s">
        <v>2</v>
      </c>
      <c r="P4" s="183" t="s">
        <v>152</v>
      </c>
    </row>
    <row r="5" spans="1:17">
      <c r="A5" s="161"/>
      <c r="B5" s="162"/>
      <c r="C5" s="162"/>
      <c r="D5" s="165" t="s">
        <v>138</v>
      </c>
      <c r="E5" s="148" t="s">
        <v>136</v>
      </c>
      <c r="F5" s="149"/>
      <c r="G5" s="149"/>
      <c r="H5" s="149"/>
      <c r="I5" s="150"/>
      <c r="J5" s="151" t="s">
        <v>137</v>
      </c>
      <c r="K5" s="152"/>
      <c r="L5" s="152"/>
      <c r="M5" s="152"/>
      <c r="N5" s="153"/>
      <c r="O5" s="147"/>
      <c r="P5" s="183"/>
    </row>
    <row r="6" spans="1:17" ht="15" customHeight="1">
      <c r="A6" s="163"/>
      <c r="B6" s="164"/>
      <c r="C6" s="164"/>
      <c r="D6" s="166"/>
      <c r="E6" s="58" t="s">
        <v>6</v>
      </c>
      <c r="F6" s="42" t="s">
        <v>6</v>
      </c>
      <c r="G6" s="42" t="s">
        <v>6</v>
      </c>
      <c r="H6" s="42" t="s">
        <v>6</v>
      </c>
      <c r="I6" s="59" t="s">
        <v>6</v>
      </c>
      <c r="J6" s="89" t="s">
        <v>6</v>
      </c>
      <c r="K6" s="50" t="s">
        <v>6</v>
      </c>
      <c r="L6" s="50" t="s">
        <v>7</v>
      </c>
      <c r="M6" s="50" t="s">
        <v>7</v>
      </c>
      <c r="N6" s="90" t="s">
        <v>7</v>
      </c>
      <c r="O6" s="147"/>
      <c r="P6" s="183"/>
    </row>
    <row r="7" spans="1:17" s="26" customFormat="1" ht="42.6" customHeight="1">
      <c r="A7" s="27" t="s">
        <v>8</v>
      </c>
      <c r="B7" s="27" t="s">
        <v>9</v>
      </c>
      <c r="C7" s="74" t="s">
        <v>149</v>
      </c>
      <c r="D7" s="81" t="s">
        <v>10</v>
      </c>
      <c r="E7" s="60">
        <v>1</v>
      </c>
      <c r="F7" s="43">
        <v>2</v>
      </c>
      <c r="G7" s="43">
        <v>3</v>
      </c>
      <c r="H7" s="43">
        <v>4</v>
      </c>
      <c r="I7" s="61">
        <v>5</v>
      </c>
      <c r="J7" s="91">
        <v>6</v>
      </c>
      <c r="K7" s="51">
        <v>7</v>
      </c>
      <c r="L7" s="51">
        <v>8</v>
      </c>
      <c r="M7" s="51">
        <v>9</v>
      </c>
      <c r="N7" s="92">
        <v>10</v>
      </c>
      <c r="O7" s="147"/>
      <c r="P7" s="183"/>
      <c r="Q7" s="28"/>
    </row>
    <row r="8" spans="1:17" s="26" customFormat="1" ht="60">
      <c r="A8" s="29" t="s">
        <v>11</v>
      </c>
      <c r="B8" s="30" t="s">
        <v>12</v>
      </c>
      <c r="C8" s="75" t="s">
        <v>111</v>
      </c>
      <c r="D8" s="82" t="s">
        <v>13</v>
      </c>
      <c r="E8" s="62"/>
      <c r="F8" s="44"/>
      <c r="G8" s="44"/>
      <c r="H8" s="44"/>
      <c r="I8" s="63"/>
      <c r="J8" s="93"/>
      <c r="K8" s="52"/>
      <c r="L8" s="52"/>
      <c r="M8" s="52"/>
      <c r="N8" s="94"/>
      <c r="O8" s="105" t="s">
        <v>145</v>
      </c>
      <c r="P8" s="20"/>
      <c r="Q8" s="28"/>
    </row>
    <row r="9" spans="1:17" s="26" customFormat="1" ht="108" customHeight="1">
      <c r="A9" s="21" t="s">
        <v>11</v>
      </c>
      <c r="B9" s="21" t="s">
        <v>14</v>
      </c>
      <c r="C9" s="76" t="s">
        <v>157</v>
      </c>
      <c r="D9" s="121" t="s">
        <v>13</v>
      </c>
      <c r="E9" s="122" t="s">
        <v>13</v>
      </c>
      <c r="F9" s="123" t="s">
        <v>13</v>
      </c>
      <c r="G9" s="123" t="s">
        <v>13</v>
      </c>
      <c r="H9" s="123" t="s">
        <v>13</v>
      </c>
      <c r="I9" s="124" t="s">
        <v>13</v>
      </c>
      <c r="J9" s="122" t="s">
        <v>13</v>
      </c>
      <c r="K9" s="123" t="s">
        <v>13</v>
      </c>
      <c r="L9" s="123" t="s">
        <v>13</v>
      </c>
      <c r="M9" s="123" t="s">
        <v>13</v>
      </c>
      <c r="N9" s="124" t="s">
        <v>13</v>
      </c>
      <c r="O9" s="106" t="s">
        <v>158</v>
      </c>
      <c r="P9" s="22"/>
      <c r="Q9" s="28"/>
    </row>
    <row r="10" spans="1:17" s="26" customFormat="1" ht="48">
      <c r="A10" s="21" t="s">
        <v>11</v>
      </c>
      <c r="B10" s="21" t="s">
        <v>15</v>
      </c>
      <c r="C10" s="76" t="s">
        <v>112</v>
      </c>
      <c r="D10" s="83" t="s">
        <v>13</v>
      </c>
      <c r="E10" s="64"/>
      <c r="F10" s="45"/>
      <c r="G10" s="45"/>
      <c r="H10" s="45"/>
      <c r="I10" s="65"/>
      <c r="J10" s="95" t="s">
        <v>13</v>
      </c>
      <c r="K10" s="53"/>
      <c r="L10" s="53"/>
      <c r="M10" s="53"/>
      <c r="N10" s="96"/>
      <c r="O10" s="106" t="s">
        <v>146</v>
      </c>
      <c r="P10" s="20"/>
      <c r="Q10" s="28"/>
    </row>
    <row r="11" spans="1:17" s="26" customFormat="1" ht="44.25" customHeight="1">
      <c r="A11" s="21" t="s">
        <v>11</v>
      </c>
      <c r="B11" s="31" t="s">
        <v>12</v>
      </c>
      <c r="C11" s="76" t="s">
        <v>16</v>
      </c>
      <c r="D11" s="83"/>
      <c r="E11" s="66" t="s">
        <v>13</v>
      </c>
      <c r="F11" s="46" t="s">
        <v>13</v>
      </c>
      <c r="G11" s="46" t="s">
        <v>13</v>
      </c>
      <c r="H11" s="46" t="s">
        <v>13</v>
      </c>
      <c r="I11" s="67" t="s">
        <v>13</v>
      </c>
      <c r="J11" s="97" t="s">
        <v>13</v>
      </c>
      <c r="K11" s="54" t="s">
        <v>13</v>
      </c>
      <c r="L11" s="54" t="s">
        <v>13</v>
      </c>
      <c r="M11" s="54" t="s">
        <v>13</v>
      </c>
      <c r="N11" s="98" t="s">
        <v>13</v>
      </c>
      <c r="O11" s="107" t="s">
        <v>98</v>
      </c>
      <c r="P11" s="20"/>
      <c r="Q11" s="28"/>
    </row>
    <row r="12" spans="1:17" s="26" customFormat="1" ht="70.5" customHeight="1">
      <c r="A12" s="32" t="s">
        <v>17</v>
      </c>
      <c r="B12" s="32" t="s">
        <v>15</v>
      </c>
      <c r="C12" s="77" t="s">
        <v>113</v>
      </c>
      <c r="D12" s="84"/>
      <c r="E12" s="68"/>
      <c r="F12" s="47"/>
      <c r="G12" s="47"/>
      <c r="H12" s="46" t="s">
        <v>13</v>
      </c>
      <c r="I12" s="69"/>
      <c r="J12" s="99"/>
      <c r="K12" s="55"/>
      <c r="L12" s="55"/>
      <c r="M12" s="54" t="s">
        <v>13</v>
      </c>
      <c r="N12" s="100"/>
      <c r="O12" s="108" t="s">
        <v>114</v>
      </c>
      <c r="P12" s="20"/>
      <c r="Q12" s="28"/>
    </row>
    <row r="13" spans="1:17" s="26" customFormat="1" ht="120">
      <c r="A13" s="25" t="s">
        <v>72</v>
      </c>
      <c r="B13" s="23" t="s">
        <v>23</v>
      </c>
      <c r="C13" s="78" t="s">
        <v>129</v>
      </c>
      <c r="D13" s="85"/>
      <c r="E13" s="70"/>
      <c r="F13" s="48"/>
      <c r="G13" s="48" t="s">
        <v>13</v>
      </c>
      <c r="H13" s="48"/>
      <c r="I13" s="71"/>
      <c r="J13" s="101"/>
      <c r="K13" s="56"/>
      <c r="L13" s="56" t="s">
        <v>13</v>
      </c>
      <c r="M13" s="56"/>
      <c r="N13" s="102"/>
      <c r="O13" s="109" t="s">
        <v>147</v>
      </c>
      <c r="P13" s="24"/>
      <c r="Q13" s="28"/>
    </row>
    <row r="14" spans="1:17" s="26" customFormat="1" ht="117" customHeight="1">
      <c r="A14" s="21" t="s">
        <v>18</v>
      </c>
      <c r="B14" s="21" t="s">
        <v>15</v>
      </c>
      <c r="C14" s="76" t="s">
        <v>163</v>
      </c>
      <c r="D14" s="83" t="s">
        <v>13</v>
      </c>
      <c r="E14" s="64" t="s">
        <v>13</v>
      </c>
      <c r="F14" s="45"/>
      <c r="G14" s="45"/>
      <c r="H14" s="45"/>
      <c r="I14" s="65"/>
      <c r="J14" s="95" t="s">
        <v>13</v>
      </c>
      <c r="K14" s="53"/>
      <c r="L14" s="53"/>
      <c r="M14" s="53"/>
      <c r="N14" s="96"/>
      <c r="O14" s="106" t="s">
        <v>148</v>
      </c>
      <c r="P14" s="20"/>
      <c r="Q14" s="28"/>
    </row>
    <row r="15" spans="1:17" s="26" customFormat="1" ht="62.25" customHeight="1">
      <c r="A15" s="25" t="s">
        <v>18</v>
      </c>
      <c r="B15" s="25" t="s">
        <v>15</v>
      </c>
      <c r="C15" s="79" t="s">
        <v>115</v>
      </c>
      <c r="D15" s="84"/>
      <c r="E15" s="70"/>
      <c r="F15" s="48" t="s">
        <v>13</v>
      </c>
      <c r="G15" s="48"/>
      <c r="H15" s="48"/>
      <c r="I15" s="71"/>
      <c r="J15" s="101"/>
      <c r="K15" s="56" t="s">
        <v>13</v>
      </c>
      <c r="L15" s="56"/>
      <c r="M15" s="56"/>
      <c r="N15" s="102"/>
      <c r="O15" s="110" t="s">
        <v>19</v>
      </c>
      <c r="P15" s="20"/>
      <c r="Q15" s="28"/>
    </row>
    <row r="16" spans="1:17" s="26" customFormat="1" ht="72.75" customHeight="1">
      <c r="A16" s="25" t="s">
        <v>18</v>
      </c>
      <c r="B16" s="25" t="s">
        <v>15</v>
      </c>
      <c r="C16" s="77" t="s">
        <v>20</v>
      </c>
      <c r="D16" s="84"/>
      <c r="E16" s="70"/>
      <c r="F16" s="48" t="s">
        <v>13</v>
      </c>
      <c r="G16" s="48"/>
      <c r="H16" s="48"/>
      <c r="I16" s="71"/>
      <c r="J16" s="101"/>
      <c r="K16" s="56" t="s">
        <v>13</v>
      </c>
      <c r="L16" s="56"/>
      <c r="M16" s="56"/>
      <c r="N16" s="102"/>
      <c r="O16" s="110" t="s">
        <v>21</v>
      </c>
      <c r="P16" s="20"/>
      <c r="Q16" s="28"/>
    </row>
    <row r="17" spans="1:17" s="26" customFormat="1" ht="45.75" customHeight="1">
      <c r="A17" s="25" t="s">
        <v>22</v>
      </c>
      <c r="B17" s="25" t="s">
        <v>23</v>
      </c>
      <c r="C17" s="77" t="s">
        <v>24</v>
      </c>
      <c r="D17" s="84"/>
      <c r="E17" s="70"/>
      <c r="F17" s="48"/>
      <c r="G17" s="48" t="s">
        <v>13</v>
      </c>
      <c r="H17" s="48"/>
      <c r="I17" s="71"/>
      <c r="J17" s="101"/>
      <c r="K17" s="56"/>
      <c r="L17" s="56" t="s">
        <v>13</v>
      </c>
      <c r="M17" s="56"/>
      <c r="N17" s="102"/>
      <c r="O17" s="110"/>
      <c r="P17" s="20"/>
      <c r="Q17" s="28"/>
    </row>
    <row r="18" spans="1:17" s="26" customFormat="1" ht="50.25" customHeight="1">
      <c r="A18" s="25" t="s">
        <v>22</v>
      </c>
      <c r="B18" s="25" t="s">
        <v>14</v>
      </c>
      <c r="C18" s="77" t="s">
        <v>25</v>
      </c>
      <c r="D18" s="84"/>
      <c r="E18" s="70"/>
      <c r="F18" s="48"/>
      <c r="G18" s="48" t="s">
        <v>13</v>
      </c>
      <c r="H18" s="48"/>
      <c r="I18" s="71"/>
      <c r="J18" s="101"/>
      <c r="K18" s="56"/>
      <c r="L18" s="56" t="s">
        <v>13</v>
      </c>
      <c r="M18" s="56"/>
      <c r="N18" s="102"/>
      <c r="O18" s="110" t="s">
        <v>26</v>
      </c>
      <c r="P18" s="20"/>
      <c r="Q18" s="28"/>
    </row>
    <row r="19" spans="1:17" s="26" customFormat="1" ht="60.75" customHeight="1">
      <c r="A19" s="25" t="s">
        <v>22</v>
      </c>
      <c r="B19" s="25" t="s">
        <v>15</v>
      </c>
      <c r="C19" s="77" t="s">
        <v>27</v>
      </c>
      <c r="D19" s="84"/>
      <c r="E19" s="70"/>
      <c r="F19" s="48"/>
      <c r="G19" s="48" t="s">
        <v>13</v>
      </c>
      <c r="H19" s="48"/>
      <c r="I19" s="71"/>
      <c r="J19" s="101"/>
      <c r="K19" s="56"/>
      <c r="L19" s="56" t="s">
        <v>13</v>
      </c>
      <c r="M19" s="56"/>
      <c r="N19" s="102"/>
      <c r="O19" s="110"/>
      <c r="P19" s="20"/>
      <c r="Q19" s="28"/>
    </row>
    <row r="20" spans="1:17" s="26" customFormat="1" ht="57" customHeight="1">
      <c r="A20" s="25" t="s">
        <v>22</v>
      </c>
      <c r="B20" s="25" t="s">
        <v>15</v>
      </c>
      <c r="C20" s="77" t="s">
        <v>116</v>
      </c>
      <c r="D20" s="84"/>
      <c r="E20" s="70"/>
      <c r="F20" s="48"/>
      <c r="G20" s="48" t="s">
        <v>13</v>
      </c>
      <c r="H20" s="48"/>
      <c r="I20" s="71"/>
      <c r="J20" s="101"/>
      <c r="K20" s="56"/>
      <c r="L20" s="56" t="s">
        <v>13</v>
      </c>
      <c r="M20" s="56"/>
      <c r="N20" s="102"/>
      <c r="O20" s="110"/>
      <c r="P20" s="20"/>
      <c r="Q20" s="28"/>
    </row>
    <row r="21" spans="1:17" s="26" customFormat="1" ht="53.25" customHeight="1">
      <c r="A21" s="25" t="s">
        <v>28</v>
      </c>
      <c r="B21" s="25" t="s">
        <v>23</v>
      </c>
      <c r="C21" s="77" t="s">
        <v>29</v>
      </c>
      <c r="D21" s="84"/>
      <c r="E21" s="70"/>
      <c r="F21" s="48"/>
      <c r="G21" s="48"/>
      <c r="H21" s="48" t="s">
        <v>13</v>
      </c>
      <c r="I21" s="71"/>
      <c r="J21" s="101"/>
      <c r="K21" s="56"/>
      <c r="L21" s="56"/>
      <c r="M21" s="56" t="s">
        <v>13</v>
      </c>
      <c r="N21" s="102"/>
      <c r="O21" s="110"/>
      <c r="P21" s="20"/>
      <c r="Q21" s="28"/>
    </row>
    <row r="22" spans="1:17" s="26" customFormat="1" ht="64.5" customHeight="1">
      <c r="A22" s="25" t="s">
        <v>28</v>
      </c>
      <c r="B22" s="25" t="s">
        <v>14</v>
      </c>
      <c r="C22" s="77" t="s">
        <v>30</v>
      </c>
      <c r="D22" s="84"/>
      <c r="E22" s="70"/>
      <c r="F22" s="48"/>
      <c r="G22" s="48"/>
      <c r="H22" s="48" t="s">
        <v>13</v>
      </c>
      <c r="I22" s="71"/>
      <c r="J22" s="101"/>
      <c r="K22" s="56"/>
      <c r="L22" s="56"/>
      <c r="M22" s="56" t="s">
        <v>13</v>
      </c>
      <c r="N22" s="102"/>
      <c r="O22" s="110"/>
      <c r="P22" s="20"/>
      <c r="Q22" s="28"/>
    </row>
    <row r="23" spans="1:17" s="26" customFormat="1" ht="63" customHeight="1">
      <c r="A23" s="25" t="s">
        <v>28</v>
      </c>
      <c r="B23" s="25" t="s">
        <v>15</v>
      </c>
      <c r="C23" s="77" t="s">
        <v>31</v>
      </c>
      <c r="D23" s="84"/>
      <c r="E23" s="70"/>
      <c r="F23" s="48"/>
      <c r="G23" s="48"/>
      <c r="H23" s="48" t="s">
        <v>13</v>
      </c>
      <c r="I23" s="71"/>
      <c r="J23" s="101"/>
      <c r="K23" s="56"/>
      <c r="L23" s="56"/>
      <c r="M23" s="56" t="s">
        <v>13</v>
      </c>
      <c r="N23" s="102"/>
      <c r="O23" s="110"/>
      <c r="P23" s="20"/>
      <c r="Q23" s="28"/>
    </row>
    <row r="24" spans="1:17" s="26" customFormat="1" ht="40.5" customHeight="1">
      <c r="A24" s="25" t="s">
        <v>28</v>
      </c>
      <c r="B24" s="25" t="s">
        <v>15</v>
      </c>
      <c r="C24" s="77" t="s">
        <v>117</v>
      </c>
      <c r="D24" s="84"/>
      <c r="E24" s="70"/>
      <c r="F24" s="48"/>
      <c r="G24" s="48"/>
      <c r="H24" s="48" t="s">
        <v>13</v>
      </c>
      <c r="I24" s="71"/>
      <c r="J24" s="101"/>
      <c r="K24" s="56"/>
      <c r="L24" s="56"/>
      <c r="M24" s="56" t="s">
        <v>13</v>
      </c>
      <c r="N24" s="102"/>
      <c r="O24" s="110"/>
      <c r="P24" s="20"/>
      <c r="Q24" s="28"/>
    </row>
    <row r="25" spans="1:17" s="26" customFormat="1" ht="59.25" customHeight="1">
      <c r="A25" s="25" t="s">
        <v>32</v>
      </c>
      <c r="B25" s="25" t="s">
        <v>23</v>
      </c>
      <c r="C25" s="77" t="s">
        <v>33</v>
      </c>
      <c r="D25" s="84"/>
      <c r="E25" s="70"/>
      <c r="F25" s="48"/>
      <c r="G25" s="48"/>
      <c r="H25" s="48"/>
      <c r="I25" s="71" t="s">
        <v>13</v>
      </c>
      <c r="J25" s="101"/>
      <c r="K25" s="56"/>
      <c r="L25" s="56"/>
      <c r="M25" s="56"/>
      <c r="N25" s="102" t="s">
        <v>13</v>
      </c>
      <c r="O25" s="110"/>
      <c r="P25" s="20"/>
      <c r="Q25" s="28"/>
    </row>
    <row r="26" spans="1:17" s="26" customFormat="1" ht="67.5" customHeight="1">
      <c r="A26" s="25" t="s">
        <v>32</v>
      </c>
      <c r="B26" s="25" t="s">
        <v>14</v>
      </c>
      <c r="C26" s="77" t="s">
        <v>34</v>
      </c>
      <c r="D26" s="84"/>
      <c r="E26" s="70"/>
      <c r="F26" s="48"/>
      <c r="G26" s="48"/>
      <c r="H26" s="48"/>
      <c r="I26" s="71" t="s">
        <v>13</v>
      </c>
      <c r="J26" s="101"/>
      <c r="K26" s="56"/>
      <c r="L26" s="56"/>
      <c r="M26" s="56"/>
      <c r="N26" s="102" t="s">
        <v>13</v>
      </c>
      <c r="O26" s="110"/>
      <c r="P26" s="20"/>
      <c r="Q26" s="28"/>
    </row>
    <row r="27" spans="1:17" s="26" customFormat="1" ht="57.75" customHeight="1">
      <c r="A27" s="25" t="s">
        <v>32</v>
      </c>
      <c r="B27" s="25" t="s">
        <v>15</v>
      </c>
      <c r="C27" s="77" t="s">
        <v>35</v>
      </c>
      <c r="D27" s="84"/>
      <c r="E27" s="70"/>
      <c r="F27" s="48"/>
      <c r="G27" s="48"/>
      <c r="H27" s="48"/>
      <c r="I27" s="71" t="s">
        <v>13</v>
      </c>
      <c r="J27" s="101"/>
      <c r="K27" s="56"/>
      <c r="L27" s="56"/>
      <c r="M27" s="56"/>
      <c r="N27" s="102" t="s">
        <v>13</v>
      </c>
      <c r="O27" s="110"/>
      <c r="P27" s="20"/>
      <c r="Q27" s="28"/>
    </row>
    <row r="28" spans="1:17" s="26" customFormat="1" ht="49.5" customHeight="1">
      <c r="A28" s="25" t="s">
        <v>32</v>
      </c>
      <c r="B28" s="25" t="s">
        <v>15</v>
      </c>
      <c r="C28" s="77" t="s">
        <v>118</v>
      </c>
      <c r="D28" s="84"/>
      <c r="E28" s="70"/>
      <c r="F28" s="48"/>
      <c r="G28" s="48"/>
      <c r="H28" s="48"/>
      <c r="I28" s="71" t="s">
        <v>13</v>
      </c>
      <c r="J28" s="101"/>
      <c r="K28" s="56"/>
      <c r="L28" s="56"/>
      <c r="M28" s="56"/>
      <c r="N28" s="102" t="s">
        <v>13</v>
      </c>
      <c r="O28" s="110"/>
      <c r="P28" s="20"/>
      <c r="Q28" s="28"/>
    </row>
    <row r="29" spans="1:17" s="26" customFormat="1" ht="26.25" customHeight="1">
      <c r="A29" s="179" t="s">
        <v>78</v>
      </c>
      <c r="B29" s="136" t="s">
        <v>14</v>
      </c>
      <c r="C29" s="138" t="s">
        <v>119</v>
      </c>
      <c r="D29" s="169" t="s">
        <v>13</v>
      </c>
      <c r="E29" s="171" t="s">
        <v>13</v>
      </c>
      <c r="F29" s="173"/>
      <c r="G29" s="173"/>
      <c r="H29" s="173"/>
      <c r="I29" s="175"/>
      <c r="J29" s="177" t="s">
        <v>13</v>
      </c>
      <c r="K29" s="154"/>
      <c r="L29" s="154"/>
      <c r="M29" s="154"/>
      <c r="N29" s="156"/>
      <c r="O29" s="134" t="s">
        <v>134</v>
      </c>
      <c r="P29" s="186" t="s">
        <v>164</v>
      </c>
      <c r="Q29" s="28"/>
    </row>
    <row r="30" spans="1:17" s="26" customFormat="1" ht="23.25" customHeight="1">
      <c r="A30" s="180"/>
      <c r="B30" s="137"/>
      <c r="C30" s="139"/>
      <c r="D30" s="170"/>
      <c r="E30" s="172"/>
      <c r="F30" s="174"/>
      <c r="G30" s="174"/>
      <c r="H30" s="174"/>
      <c r="I30" s="176"/>
      <c r="J30" s="178"/>
      <c r="K30" s="155"/>
      <c r="L30" s="155"/>
      <c r="M30" s="155"/>
      <c r="N30" s="157"/>
      <c r="O30" s="135"/>
      <c r="P30" s="187"/>
      <c r="Q30" s="28"/>
    </row>
    <row r="31" spans="1:17" s="26" customFormat="1" ht="30" customHeight="1">
      <c r="A31" s="179" t="s">
        <v>78</v>
      </c>
      <c r="B31" s="136" t="s">
        <v>15</v>
      </c>
      <c r="C31" s="138" t="s">
        <v>120</v>
      </c>
      <c r="D31" s="169" t="s">
        <v>13</v>
      </c>
      <c r="E31" s="171" t="s">
        <v>13</v>
      </c>
      <c r="F31" s="173"/>
      <c r="G31" s="173"/>
      <c r="H31" s="173"/>
      <c r="I31" s="175"/>
      <c r="J31" s="177" t="s">
        <v>13</v>
      </c>
      <c r="K31" s="154"/>
      <c r="L31" s="154"/>
      <c r="M31" s="154"/>
      <c r="N31" s="156"/>
      <c r="O31" s="134" t="s">
        <v>165</v>
      </c>
      <c r="P31" s="186" t="s">
        <v>164</v>
      </c>
      <c r="Q31" s="28"/>
    </row>
    <row r="32" spans="1:17" s="26" customFormat="1" ht="31.5" customHeight="1">
      <c r="A32" s="180"/>
      <c r="B32" s="137"/>
      <c r="C32" s="139"/>
      <c r="D32" s="170"/>
      <c r="E32" s="172"/>
      <c r="F32" s="174"/>
      <c r="G32" s="174"/>
      <c r="H32" s="174"/>
      <c r="I32" s="176"/>
      <c r="J32" s="178"/>
      <c r="K32" s="155"/>
      <c r="L32" s="155"/>
      <c r="M32" s="155"/>
      <c r="N32" s="157"/>
      <c r="O32" s="135"/>
      <c r="P32" s="187"/>
      <c r="Q32" s="28"/>
    </row>
    <row r="33" spans="1:17" s="26" customFormat="1" ht="28.5" customHeight="1">
      <c r="A33" s="179" t="s">
        <v>78</v>
      </c>
      <c r="B33" s="144" t="s">
        <v>15</v>
      </c>
      <c r="C33" s="138" t="s">
        <v>121</v>
      </c>
      <c r="D33" s="169" t="s">
        <v>13</v>
      </c>
      <c r="E33" s="171" t="s">
        <v>13</v>
      </c>
      <c r="F33" s="173"/>
      <c r="G33" s="173"/>
      <c r="H33" s="173"/>
      <c r="I33" s="175"/>
      <c r="J33" s="177"/>
      <c r="K33" s="154" t="s">
        <v>13</v>
      </c>
      <c r="L33" s="154"/>
      <c r="M33" s="154"/>
      <c r="N33" s="156"/>
      <c r="O33" s="140" t="s">
        <v>36</v>
      </c>
      <c r="P33" s="186" t="s">
        <v>164</v>
      </c>
      <c r="Q33" s="28"/>
    </row>
    <row r="34" spans="1:17" s="26" customFormat="1" ht="30" customHeight="1">
      <c r="A34" s="180"/>
      <c r="B34" s="145"/>
      <c r="C34" s="139"/>
      <c r="D34" s="170"/>
      <c r="E34" s="172"/>
      <c r="F34" s="174"/>
      <c r="G34" s="174"/>
      <c r="H34" s="174"/>
      <c r="I34" s="176"/>
      <c r="J34" s="178"/>
      <c r="K34" s="155"/>
      <c r="L34" s="155"/>
      <c r="M34" s="155"/>
      <c r="N34" s="157"/>
      <c r="O34" s="141"/>
      <c r="P34" s="187"/>
      <c r="Q34" s="28"/>
    </row>
    <row r="35" spans="1:17" s="26" customFormat="1" ht="41.25" customHeight="1">
      <c r="A35" s="179" t="s">
        <v>78</v>
      </c>
      <c r="B35" s="136" t="s">
        <v>37</v>
      </c>
      <c r="C35" s="142" t="s">
        <v>38</v>
      </c>
      <c r="D35" s="169"/>
      <c r="E35" s="171"/>
      <c r="F35" s="173" t="s">
        <v>13</v>
      </c>
      <c r="G35" s="173" t="s">
        <v>13</v>
      </c>
      <c r="H35" s="173"/>
      <c r="I35" s="175"/>
      <c r="J35" s="177"/>
      <c r="K35" s="154" t="s">
        <v>13</v>
      </c>
      <c r="L35" s="154" t="s">
        <v>13</v>
      </c>
      <c r="M35" s="154"/>
      <c r="N35" s="156"/>
      <c r="O35" s="140" t="s">
        <v>135</v>
      </c>
      <c r="P35" s="184"/>
      <c r="Q35" s="28"/>
    </row>
    <row r="36" spans="1:17" s="26" customFormat="1" ht="33" customHeight="1">
      <c r="A36" s="180"/>
      <c r="B36" s="137"/>
      <c r="C36" s="143"/>
      <c r="D36" s="170"/>
      <c r="E36" s="172"/>
      <c r="F36" s="174"/>
      <c r="G36" s="174"/>
      <c r="H36" s="174"/>
      <c r="I36" s="176"/>
      <c r="J36" s="178"/>
      <c r="K36" s="155"/>
      <c r="L36" s="155"/>
      <c r="M36" s="155"/>
      <c r="N36" s="157"/>
      <c r="O36" s="141"/>
      <c r="P36" s="185"/>
      <c r="Q36" s="28"/>
    </row>
    <row r="37" spans="1:17" s="26" customFormat="1" ht="38.25" customHeight="1">
      <c r="A37" s="25" t="s">
        <v>78</v>
      </c>
      <c r="B37" s="136" t="s">
        <v>37</v>
      </c>
      <c r="C37" s="142" t="s">
        <v>122</v>
      </c>
      <c r="D37" s="86"/>
      <c r="E37" s="72"/>
      <c r="F37" s="49" t="s">
        <v>13</v>
      </c>
      <c r="G37" s="49" t="s">
        <v>13</v>
      </c>
      <c r="H37" s="49"/>
      <c r="I37" s="73"/>
      <c r="J37" s="103"/>
      <c r="K37" s="57" t="s">
        <v>13</v>
      </c>
      <c r="L37" s="57" t="s">
        <v>13</v>
      </c>
      <c r="M37" s="57"/>
      <c r="N37" s="104"/>
      <c r="O37" s="134" t="s">
        <v>39</v>
      </c>
      <c r="P37" s="186"/>
      <c r="Q37" s="28"/>
    </row>
    <row r="38" spans="1:17" s="26" customFormat="1" ht="38.25" customHeight="1">
      <c r="A38" s="25" t="s">
        <v>166</v>
      </c>
      <c r="B38" s="137"/>
      <c r="C38" s="143"/>
      <c r="D38" s="84"/>
      <c r="E38" s="70"/>
      <c r="F38" s="48" t="s">
        <v>13</v>
      </c>
      <c r="G38" s="48" t="s">
        <v>13</v>
      </c>
      <c r="H38" s="48"/>
      <c r="I38" s="71"/>
      <c r="J38" s="101"/>
      <c r="K38" s="56" t="s">
        <v>13</v>
      </c>
      <c r="L38" s="56" t="s">
        <v>13</v>
      </c>
      <c r="M38" s="56"/>
      <c r="N38" s="102"/>
      <c r="O38" s="135"/>
      <c r="P38" s="187"/>
      <c r="Q38" s="28"/>
    </row>
    <row r="39" spans="1:17" s="26" customFormat="1" ht="48.6" customHeight="1">
      <c r="A39" s="179" t="s">
        <v>78</v>
      </c>
      <c r="B39" s="136" t="s">
        <v>37</v>
      </c>
      <c r="C39" s="138" t="s">
        <v>130</v>
      </c>
      <c r="D39" s="169"/>
      <c r="E39" s="171"/>
      <c r="F39" s="173"/>
      <c r="G39" s="173"/>
      <c r="H39" s="173" t="s">
        <v>13</v>
      </c>
      <c r="I39" s="175" t="s">
        <v>13</v>
      </c>
      <c r="J39" s="177"/>
      <c r="K39" s="154"/>
      <c r="L39" s="154"/>
      <c r="M39" s="154" t="s">
        <v>13</v>
      </c>
      <c r="N39" s="156" t="s">
        <v>13</v>
      </c>
      <c r="O39" s="134" t="s">
        <v>131</v>
      </c>
      <c r="P39" s="186"/>
      <c r="Q39" s="28"/>
    </row>
    <row r="40" spans="1:17" s="26" customFormat="1" ht="48.6" customHeight="1">
      <c r="A40" s="180"/>
      <c r="B40" s="137"/>
      <c r="C40" s="139"/>
      <c r="D40" s="170"/>
      <c r="E40" s="172"/>
      <c r="F40" s="174"/>
      <c r="G40" s="174"/>
      <c r="H40" s="174"/>
      <c r="I40" s="176"/>
      <c r="J40" s="178"/>
      <c r="K40" s="155"/>
      <c r="L40" s="155"/>
      <c r="M40" s="155"/>
      <c r="N40" s="157"/>
      <c r="O40" s="135"/>
      <c r="P40" s="187"/>
      <c r="Q40" s="28"/>
    </row>
    <row r="41" spans="1:17" s="26" customFormat="1" ht="37.5" customHeight="1">
      <c r="A41" s="179" t="s">
        <v>78</v>
      </c>
      <c r="B41" s="136" t="s">
        <v>37</v>
      </c>
      <c r="C41" s="138" t="s">
        <v>123</v>
      </c>
      <c r="D41" s="169"/>
      <c r="E41" s="171"/>
      <c r="F41" s="173"/>
      <c r="G41" s="173"/>
      <c r="H41" s="173" t="s">
        <v>13</v>
      </c>
      <c r="I41" s="175" t="s">
        <v>13</v>
      </c>
      <c r="J41" s="177"/>
      <c r="K41" s="154"/>
      <c r="L41" s="154"/>
      <c r="M41" s="154" t="s">
        <v>13</v>
      </c>
      <c r="N41" s="156" t="s">
        <v>13</v>
      </c>
      <c r="O41" s="134" t="s">
        <v>40</v>
      </c>
      <c r="P41" s="184"/>
      <c r="Q41" s="28"/>
    </row>
    <row r="42" spans="1:17" s="26" customFormat="1" ht="40.5" customHeight="1">
      <c r="A42" s="180"/>
      <c r="B42" s="137"/>
      <c r="C42" s="139"/>
      <c r="D42" s="170"/>
      <c r="E42" s="172"/>
      <c r="F42" s="174"/>
      <c r="G42" s="174"/>
      <c r="H42" s="174"/>
      <c r="I42" s="176"/>
      <c r="J42" s="178"/>
      <c r="K42" s="155"/>
      <c r="L42" s="155"/>
      <c r="M42" s="155"/>
      <c r="N42" s="157"/>
      <c r="O42" s="135"/>
      <c r="P42" s="185"/>
      <c r="Q42" s="28"/>
    </row>
    <row r="43" spans="1:17" s="26" customFormat="1" ht="57.75" customHeight="1">
      <c r="A43" s="179" t="s">
        <v>78</v>
      </c>
      <c r="B43" s="136" t="s">
        <v>37</v>
      </c>
      <c r="C43" s="142" t="s">
        <v>41</v>
      </c>
      <c r="D43" s="169" t="s">
        <v>13</v>
      </c>
      <c r="E43" s="171" t="s">
        <v>13</v>
      </c>
      <c r="F43" s="173" t="s">
        <v>13</v>
      </c>
      <c r="G43" s="173" t="s">
        <v>13</v>
      </c>
      <c r="H43" s="173" t="s">
        <v>13</v>
      </c>
      <c r="I43" s="175" t="s">
        <v>13</v>
      </c>
      <c r="J43" s="177" t="s">
        <v>13</v>
      </c>
      <c r="K43" s="154" t="s">
        <v>13</v>
      </c>
      <c r="L43" s="154" t="s">
        <v>13</v>
      </c>
      <c r="M43" s="154" t="s">
        <v>13</v>
      </c>
      <c r="N43" s="156" t="s">
        <v>13</v>
      </c>
      <c r="O43" s="140" t="s">
        <v>42</v>
      </c>
      <c r="P43" s="184"/>
      <c r="Q43" s="28"/>
    </row>
    <row r="44" spans="1:17" s="26" customFormat="1" ht="54.75" customHeight="1">
      <c r="A44" s="180"/>
      <c r="B44" s="137"/>
      <c r="C44" s="143"/>
      <c r="D44" s="170"/>
      <c r="E44" s="172"/>
      <c r="F44" s="174"/>
      <c r="G44" s="174"/>
      <c r="H44" s="174"/>
      <c r="I44" s="176"/>
      <c r="J44" s="178"/>
      <c r="K44" s="155"/>
      <c r="L44" s="155"/>
      <c r="M44" s="155"/>
      <c r="N44" s="157"/>
      <c r="O44" s="141"/>
      <c r="P44" s="185"/>
      <c r="Q44" s="28"/>
    </row>
    <row r="45" spans="1:17" s="26" customFormat="1" ht="27.75" customHeight="1">
      <c r="A45" s="179" t="s">
        <v>78</v>
      </c>
      <c r="B45" s="144" t="s">
        <v>15</v>
      </c>
      <c r="C45" s="181" t="s">
        <v>43</v>
      </c>
      <c r="D45" s="169"/>
      <c r="E45" s="171"/>
      <c r="F45" s="173" t="s">
        <v>13</v>
      </c>
      <c r="G45" s="173"/>
      <c r="H45" s="173"/>
      <c r="I45" s="175"/>
      <c r="J45" s="177"/>
      <c r="K45" s="154" t="s">
        <v>13</v>
      </c>
      <c r="L45" s="154"/>
      <c r="M45" s="154"/>
      <c r="N45" s="156"/>
      <c r="O45" s="140" t="s">
        <v>44</v>
      </c>
      <c r="P45" s="186"/>
      <c r="Q45" s="28"/>
    </row>
    <row r="46" spans="1:17" s="26" customFormat="1" ht="30.75" customHeight="1">
      <c r="A46" s="180"/>
      <c r="B46" s="145"/>
      <c r="C46" s="182"/>
      <c r="D46" s="170"/>
      <c r="E46" s="172"/>
      <c r="F46" s="174"/>
      <c r="G46" s="174"/>
      <c r="H46" s="174"/>
      <c r="I46" s="176"/>
      <c r="J46" s="178"/>
      <c r="K46" s="155"/>
      <c r="L46" s="155"/>
      <c r="M46" s="155"/>
      <c r="N46" s="157"/>
      <c r="O46" s="141"/>
      <c r="P46" s="187"/>
      <c r="Q46" s="28"/>
    </row>
    <row r="47" spans="1:17" s="26" customFormat="1" ht="36.75" customHeight="1">
      <c r="A47" s="179" t="s">
        <v>78</v>
      </c>
      <c r="B47" s="144" t="s">
        <v>15</v>
      </c>
      <c r="C47" s="181" t="s">
        <v>45</v>
      </c>
      <c r="D47" s="169"/>
      <c r="E47" s="171"/>
      <c r="F47" s="173" t="s">
        <v>13</v>
      </c>
      <c r="G47" s="173"/>
      <c r="H47" s="173"/>
      <c r="I47" s="175"/>
      <c r="J47" s="177"/>
      <c r="K47" s="154" t="s">
        <v>13</v>
      </c>
      <c r="L47" s="154"/>
      <c r="M47" s="154"/>
      <c r="N47" s="156"/>
      <c r="O47" s="140" t="s">
        <v>132</v>
      </c>
      <c r="P47" s="186"/>
      <c r="Q47" s="28"/>
    </row>
    <row r="48" spans="1:17" s="26" customFormat="1" ht="38.25" customHeight="1">
      <c r="A48" s="180"/>
      <c r="B48" s="145"/>
      <c r="C48" s="182"/>
      <c r="D48" s="170"/>
      <c r="E48" s="172"/>
      <c r="F48" s="174"/>
      <c r="G48" s="174"/>
      <c r="H48" s="174"/>
      <c r="I48" s="176"/>
      <c r="J48" s="178"/>
      <c r="K48" s="155"/>
      <c r="L48" s="155"/>
      <c r="M48" s="155"/>
      <c r="N48" s="157"/>
      <c r="O48" s="141"/>
      <c r="P48" s="187"/>
      <c r="Q48" s="28"/>
    </row>
    <row r="49" spans="1:17" s="26" customFormat="1" ht="42.75" customHeight="1">
      <c r="A49" s="179" t="s">
        <v>78</v>
      </c>
      <c r="B49" s="144" t="s">
        <v>37</v>
      </c>
      <c r="C49" s="181" t="s">
        <v>124</v>
      </c>
      <c r="D49" s="169" t="s">
        <v>13</v>
      </c>
      <c r="E49" s="171" t="s">
        <v>13</v>
      </c>
      <c r="F49" s="173" t="s">
        <v>13</v>
      </c>
      <c r="G49" s="173" t="s">
        <v>13</v>
      </c>
      <c r="H49" s="173" t="s">
        <v>13</v>
      </c>
      <c r="I49" s="175" t="s">
        <v>13</v>
      </c>
      <c r="J49" s="177" t="s">
        <v>13</v>
      </c>
      <c r="K49" s="154" t="s">
        <v>13</v>
      </c>
      <c r="L49" s="154" t="s">
        <v>13</v>
      </c>
      <c r="M49" s="154" t="s">
        <v>13</v>
      </c>
      <c r="N49" s="156" t="s">
        <v>13</v>
      </c>
      <c r="O49" s="140" t="s">
        <v>46</v>
      </c>
      <c r="P49" s="186"/>
      <c r="Q49" s="28"/>
    </row>
    <row r="50" spans="1:17" s="26" customFormat="1" ht="43.5" customHeight="1">
      <c r="A50" s="180"/>
      <c r="B50" s="145"/>
      <c r="C50" s="182"/>
      <c r="D50" s="170"/>
      <c r="E50" s="172"/>
      <c r="F50" s="174"/>
      <c r="G50" s="174"/>
      <c r="H50" s="174"/>
      <c r="I50" s="176"/>
      <c r="J50" s="178"/>
      <c r="K50" s="155"/>
      <c r="L50" s="155"/>
      <c r="M50" s="155"/>
      <c r="N50" s="157"/>
      <c r="O50" s="141"/>
      <c r="P50" s="187"/>
      <c r="Q50" s="28"/>
    </row>
    <row r="51" spans="1:17" s="26" customFormat="1" ht="21" customHeight="1">
      <c r="A51" s="25" t="s">
        <v>78</v>
      </c>
      <c r="B51" s="144" t="s">
        <v>37</v>
      </c>
      <c r="C51" s="181" t="s">
        <v>47</v>
      </c>
      <c r="D51" s="87"/>
      <c r="E51" s="72" t="s">
        <v>13</v>
      </c>
      <c r="F51" s="49"/>
      <c r="G51" s="49" t="s">
        <v>13</v>
      </c>
      <c r="H51" s="49"/>
      <c r="I51" s="73" t="s">
        <v>13</v>
      </c>
      <c r="J51" s="103" t="s">
        <v>13</v>
      </c>
      <c r="K51" s="57"/>
      <c r="L51" s="57" t="s">
        <v>13</v>
      </c>
      <c r="M51" s="57"/>
      <c r="N51" s="104" t="s">
        <v>13</v>
      </c>
      <c r="O51" s="140" t="s">
        <v>48</v>
      </c>
      <c r="P51" s="186"/>
      <c r="Q51" s="28"/>
    </row>
    <row r="52" spans="1:17" s="26" customFormat="1" ht="27" customHeight="1">
      <c r="A52" s="25" t="s">
        <v>166</v>
      </c>
      <c r="B52" s="145"/>
      <c r="C52" s="182"/>
      <c r="D52" s="85"/>
      <c r="E52" s="70" t="s">
        <v>13</v>
      </c>
      <c r="F52" s="48"/>
      <c r="G52" s="48" t="s">
        <v>13</v>
      </c>
      <c r="H52" s="48"/>
      <c r="I52" s="71" t="s">
        <v>13</v>
      </c>
      <c r="J52" s="101" t="s">
        <v>13</v>
      </c>
      <c r="K52" s="56"/>
      <c r="L52" s="56" t="s">
        <v>13</v>
      </c>
      <c r="M52" s="56"/>
      <c r="N52" s="102" t="s">
        <v>13</v>
      </c>
      <c r="O52" s="141"/>
      <c r="P52" s="187"/>
      <c r="Q52" s="28"/>
    </row>
    <row r="53" spans="1:17" s="26" customFormat="1" ht="75" customHeight="1">
      <c r="A53" s="25" t="s">
        <v>49</v>
      </c>
      <c r="B53" s="25" t="s">
        <v>50</v>
      </c>
      <c r="C53" s="79" t="s">
        <v>99</v>
      </c>
      <c r="D53" s="85"/>
      <c r="E53" s="70" t="s">
        <v>13</v>
      </c>
      <c r="F53" s="48"/>
      <c r="G53" s="48"/>
      <c r="H53" s="48"/>
      <c r="I53" s="71" t="s">
        <v>13</v>
      </c>
      <c r="J53" s="101"/>
      <c r="K53" s="56"/>
      <c r="L53" s="56"/>
      <c r="M53" s="56" t="s">
        <v>13</v>
      </c>
      <c r="N53" s="102"/>
      <c r="O53" s="110" t="s">
        <v>51</v>
      </c>
      <c r="P53" s="20"/>
      <c r="Q53" s="28"/>
    </row>
    <row r="54" spans="1:17" s="26" customFormat="1" ht="78" customHeight="1">
      <c r="A54" s="25" t="s">
        <v>49</v>
      </c>
      <c r="B54" s="25" t="s">
        <v>52</v>
      </c>
      <c r="C54" s="77" t="s">
        <v>125</v>
      </c>
      <c r="D54" s="88"/>
      <c r="E54" s="70" t="s">
        <v>13</v>
      </c>
      <c r="F54" s="48" t="s">
        <v>13</v>
      </c>
      <c r="G54" s="48" t="s">
        <v>13</v>
      </c>
      <c r="H54" s="48" t="s">
        <v>13</v>
      </c>
      <c r="I54" s="71" t="s">
        <v>13</v>
      </c>
      <c r="J54" s="101" t="s">
        <v>13</v>
      </c>
      <c r="K54" s="56" t="s">
        <v>13</v>
      </c>
      <c r="L54" s="56" t="s">
        <v>13</v>
      </c>
      <c r="M54" s="56" t="s">
        <v>13</v>
      </c>
      <c r="N54" s="102" t="s">
        <v>13</v>
      </c>
      <c r="O54" s="110" t="s">
        <v>53</v>
      </c>
      <c r="P54" s="20"/>
      <c r="Q54" s="28"/>
    </row>
    <row r="55" spans="1:17" s="26" customFormat="1" ht="60.75" customHeight="1">
      <c r="A55" s="25" t="s">
        <v>49</v>
      </c>
      <c r="B55" s="25" t="s">
        <v>52</v>
      </c>
      <c r="C55" s="79" t="s">
        <v>126</v>
      </c>
      <c r="D55" s="88"/>
      <c r="E55" s="70" t="s">
        <v>13</v>
      </c>
      <c r="F55" s="48" t="s">
        <v>13</v>
      </c>
      <c r="G55" s="48" t="s">
        <v>13</v>
      </c>
      <c r="H55" s="48" t="s">
        <v>13</v>
      </c>
      <c r="I55" s="71" t="s">
        <v>13</v>
      </c>
      <c r="J55" s="101" t="s">
        <v>13</v>
      </c>
      <c r="K55" s="56" t="s">
        <v>13</v>
      </c>
      <c r="L55" s="56" t="s">
        <v>13</v>
      </c>
      <c r="M55" s="56" t="s">
        <v>13</v>
      </c>
      <c r="N55" s="102" t="s">
        <v>13</v>
      </c>
      <c r="O55" s="110" t="s">
        <v>54</v>
      </c>
      <c r="P55" s="20"/>
      <c r="Q55" s="28"/>
    </row>
    <row r="56" spans="1:17" s="26" customFormat="1" ht="72" customHeight="1">
      <c r="A56" s="25" t="s">
        <v>49</v>
      </c>
      <c r="B56" s="25" t="s">
        <v>52</v>
      </c>
      <c r="C56" s="80" t="s">
        <v>127</v>
      </c>
      <c r="D56" s="88"/>
      <c r="E56" s="70"/>
      <c r="F56" s="48"/>
      <c r="G56" s="48" t="s">
        <v>13</v>
      </c>
      <c r="H56" s="48"/>
      <c r="I56" s="71"/>
      <c r="J56" s="101"/>
      <c r="K56" s="56"/>
      <c r="L56" s="56" t="s">
        <v>13</v>
      </c>
      <c r="M56" s="56"/>
      <c r="N56" s="102"/>
      <c r="O56" s="110"/>
      <c r="P56" s="20"/>
      <c r="Q56" s="28"/>
    </row>
    <row r="57" spans="1:17" s="26" customFormat="1" ht="68.25" customHeight="1">
      <c r="A57" s="25" t="s">
        <v>49</v>
      </c>
      <c r="B57" s="25" t="s">
        <v>37</v>
      </c>
      <c r="C57" s="79" t="s">
        <v>128</v>
      </c>
      <c r="D57" s="85"/>
      <c r="E57" s="70" t="s">
        <v>13</v>
      </c>
      <c r="F57" s="48"/>
      <c r="G57" s="48" t="s">
        <v>13</v>
      </c>
      <c r="H57" s="48"/>
      <c r="I57" s="71" t="s">
        <v>13</v>
      </c>
      <c r="J57" s="101"/>
      <c r="K57" s="56" t="s">
        <v>13</v>
      </c>
      <c r="L57" s="56"/>
      <c r="M57" s="56" t="s">
        <v>13</v>
      </c>
      <c r="N57" s="102"/>
      <c r="O57" s="110" t="s">
        <v>55</v>
      </c>
      <c r="P57" s="20"/>
      <c r="Q57" s="28"/>
    </row>
    <row r="58" spans="1:17" s="26" customFormat="1" ht="64.5" customHeight="1">
      <c r="A58" s="25" t="s">
        <v>49</v>
      </c>
      <c r="B58" s="25" t="s">
        <v>56</v>
      </c>
      <c r="C58" s="80" t="s">
        <v>57</v>
      </c>
      <c r="D58" s="85"/>
      <c r="E58" s="70"/>
      <c r="F58" s="48"/>
      <c r="G58" s="48"/>
      <c r="H58" s="48" t="s">
        <v>13</v>
      </c>
      <c r="I58" s="71" t="s">
        <v>13</v>
      </c>
      <c r="J58" s="101"/>
      <c r="K58" s="56"/>
      <c r="L58" s="56"/>
      <c r="M58" s="56"/>
      <c r="N58" s="102"/>
      <c r="O58" s="110" t="s">
        <v>133</v>
      </c>
      <c r="P58" s="20"/>
      <c r="Q58" s="28"/>
    </row>
    <row r="59" spans="1:17" s="26" customFormat="1" ht="80.25" customHeight="1">
      <c r="A59" s="25" t="s">
        <v>49</v>
      </c>
      <c r="B59" s="25" t="s">
        <v>37</v>
      </c>
      <c r="C59" s="79" t="s">
        <v>58</v>
      </c>
      <c r="D59" s="85" t="s">
        <v>13</v>
      </c>
      <c r="E59" s="70" t="s">
        <v>13</v>
      </c>
      <c r="F59" s="48" t="s">
        <v>13</v>
      </c>
      <c r="G59" s="48" t="s">
        <v>13</v>
      </c>
      <c r="H59" s="48" t="s">
        <v>13</v>
      </c>
      <c r="I59" s="71" t="s">
        <v>13</v>
      </c>
      <c r="J59" s="101" t="s">
        <v>13</v>
      </c>
      <c r="K59" s="56" t="s">
        <v>13</v>
      </c>
      <c r="L59" s="56" t="s">
        <v>13</v>
      </c>
      <c r="M59" s="56" t="s">
        <v>13</v>
      </c>
      <c r="N59" s="102" t="s">
        <v>13</v>
      </c>
      <c r="O59" s="110" t="s">
        <v>59</v>
      </c>
      <c r="P59" s="20"/>
      <c r="Q59" s="28"/>
    </row>
    <row r="60" spans="1:17" s="26" customFormat="1" ht="12">
      <c r="C60" s="33" t="s">
        <v>100</v>
      </c>
      <c r="D60" s="33">
        <f t="shared" ref="D60:N60" si="0">COUNTIF(D8:D59,"x")</f>
        <v>10</v>
      </c>
      <c r="E60" s="33">
        <f t="shared" si="0"/>
        <v>15</v>
      </c>
      <c r="F60" s="33">
        <f t="shared" si="0"/>
        <v>14</v>
      </c>
      <c r="G60" s="33">
        <f t="shared" si="0"/>
        <v>19</v>
      </c>
      <c r="H60" s="33">
        <f t="shared" si="0"/>
        <v>15</v>
      </c>
      <c r="I60" s="33">
        <f t="shared" si="0"/>
        <v>18</v>
      </c>
      <c r="J60" s="33">
        <f t="shared" si="0"/>
        <v>13</v>
      </c>
      <c r="K60" s="33">
        <f t="shared" si="0"/>
        <v>16</v>
      </c>
      <c r="L60" s="33">
        <f t="shared" si="0"/>
        <v>18</v>
      </c>
      <c r="M60" s="33">
        <f t="shared" si="0"/>
        <v>16</v>
      </c>
      <c r="N60" s="33">
        <f t="shared" si="0"/>
        <v>15</v>
      </c>
      <c r="P60" s="19"/>
      <c r="Q60" s="28"/>
    </row>
    <row r="61" spans="1:17" ht="9" customHeight="1">
      <c r="E61"/>
      <c r="F61"/>
      <c r="G61"/>
      <c r="H61"/>
      <c r="I61"/>
      <c r="J61"/>
      <c r="K61"/>
      <c r="L61"/>
      <c r="M61"/>
      <c r="N61"/>
    </row>
    <row r="62" spans="1:17">
      <c r="A62" s="133" t="s">
        <v>150</v>
      </c>
      <c r="B62" s="133"/>
      <c r="C62" s="133"/>
      <c r="D62" s="133"/>
      <c r="E62" s="133"/>
      <c r="F62" s="133"/>
      <c r="G62" s="133"/>
      <c r="H62" s="133"/>
      <c r="I62" s="133"/>
      <c r="J62" s="133"/>
      <c r="K62" s="133"/>
      <c r="L62" s="133"/>
      <c r="M62" s="133"/>
      <c r="N62" s="133"/>
      <c r="O62" s="133"/>
      <c r="P62" s="133"/>
    </row>
    <row r="63" spans="1:17">
      <c r="E63"/>
      <c r="F63"/>
      <c r="G63"/>
      <c r="H63"/>
      <c r="I63"/>
      <c r="J63"/>
      <c r="K63"/>
      <c r="L63"/>
      <c r="M63"/>
      <c r="N63"/>
    </row>
    <row r="64" spans="1:17">
      <c r="E64"/>
      <c r="F64"/>
      <c r="G64"/>
      <c r="H64"/>
      <c r="I64"/>
      <c r="J64"/>
      <c r="K64"/>
      <c r="L64"/>
      <c r="M64"/>
      <c r="N64"/>
    </row>
    <row r="65" spans="5:14">
      <c r="E65"/>
      <c r="F65"/>
      <c r="G65"/>
      <c r="H65"/>
      <c r="I65"/>
      <c r="J65"/>
      <c r="K65"/>
      <c r="L65"/>
      <c r="M65"/>
      <c r="N65"/>
    </row>
    <row r="66" spans="5:14">
      <c r="E66"/>
      <c r="F66"/>
      <c r="G66"/>
      <c r="H66"/>
      <c r="I66"/>
      <c r="J66"/>
      <c r="K66"/>
      <c r="L66"/>
      <c r="M66"/>
      <c r="N66"/>
    </row>
    <row r="67" spans="5:14">
      <c r="E67"/>
      <c r="F67"/>
      <c r="G67"/>
      <c r="H67"/>
      <c r="I67"/>
      <c r="J67"/>
      <c r="K67"/>
      <c r="L67"/>
      <c r="M67"/>
      <c r="N67"/>
    </row>
    <row r="68" spans="5:14">
      <c r="E68"/>
      <c r="F68"/>
      <c r="G68"/>
      <c r="H68"/>
      <c r="I68"/>
      <c r="J68"/>
      <c r="K68"/>
      <c r="L68"/>
      <c r="M68"/>
      <c r="N68"/>
    </row>
    <row r="69" spans="5:14">
      <c r="E69"/>
      <c r="F69"/>
      <c r="G69"/>
      <c r="H69"/>
      <c r="I69"/>
      <c r="J69"/>
      <c r="K69"/>
      <c r="L69"/>
      <c r="M69"/>
      <c r="N69"/>
    </row>
    <row r="70" spans="5:14">
      <c r="E70"/>
      <c r="F70"/>
      <c r="G70"/>
      <c r="H70"/>
      <c r="I70"/>
      <c r="J70"/>
      <c r="K70"/>
      <c r="L70"/>
      <c r="M70"/>
      <c r="N70"/>
    </row>
    <row r="71" spans="5:14">
      <c r="E71"/>
      <c r="F71"/>
      <c r="G71"/>
      <c r="H71"/>
      <c r="I71"/>
      <c r="J71"/>
      <c r="K71"/>
      <c r="L71"/>
      <c r="M71"/>
      <c r="N71"/>
    </row>
    <row r="72" spans="5:14">
      <c r="E72"/>
      <c r="F72"/>
      <c r="G72"/>
      <c r="H72"/>
      <c r="I72"/>
      <c r="J72"/>
      <c r="K72"/>
      <c r="L72"/>
      <c r="M72"/>
      <c r="N72"/>
    </row>
    <row r="73" spans="5:14">
      <c r="E73"/>
      <c r="F73"/>
      <c r="G73"/>
      <c r="H73"/>
      <c r="I73"/>
      <c r="J73"/>
      <c r="K73"/>
      <c r="L73"/>
      <c r="M73"/>
      <c r="N73"/>
    </row>
    <row r="74" spans="5:14">
      <c r="E74"/>
      <c r="F74"/>
      <c r="G74"/>
      <c r="H74"/>
      <c r="I74"/>
      <c r="J74"/>
      <c r="K74"/>
      <c r="L74"/>
      <c r="M74"/>
      <c r="N74"/>
    </row>
    <row r="75" spans="5:14">
      <c r="E75"/>
      <c r="F75"/>
      <c r="G75"/>
      <c r="H75"/>
      <c r="I75"/>
      <c r="J75"/>
      <c r="K75"/>
      <c r="L75"/>
      <c r="M75"/>
      <c r="N75"/>
    </row>
    <row r="76" spans="5:14">
      <c r="E76"/>
      <c r="F76"/>
      <c r="G76"/>
      <c r="H76"/>
      <c r="I76"/>
      <c r="J76"/>
      <c r="K76"/>
      <c r="L76"/>
      <c r="M76"/>
      <c r="N76"/>
    </row>
    <row r="77" spans="5:14">
      <c r="E77"/>
      <c r="F77"/>
      <c r="G77"/>
      <c r="H77"/>
      <c r="I77"/>
      <c r="J77"/>
      <c r="K77"/>
      <c r="L77"/>
      <c r="M77"/>
      <c r="N77"/>
    </row>
    <row r="78" spans="5:14">
      <c r="E78"/>
      <c r="F78"/>
      <c r="G78"/>
      <c r="H78"/>
      <c r="I78"/>
      <c r="J78"/>
      <c r="K78"/>
      <c r="L78"/>
      <c r="M78"/>
      <c r="N78"/>
    </row>
    <row r="79" spans="5:14">
      <c r="E79"/>
      <c r="F79"/>
      <c r="G79"/>
      <c r="H79"/>
      <c r="I79"/>
      <c r="J79"/>
      <c r="K79"/>
      <c r="L79"/>
      <c r="M79"/>
      <c r="N79"/>
    </row>
    <row r="80" spans="5:14">
      <c r="E80"/>
      <c r="F80"/>
      <c r="G80"/>
      <c r="H80"/>
      <c r="I80"/>
      <c r="J80"/>
      <c r="K80"/>
      <c r="L80"/>
      <c r="M80"/>
      <c r="N80"/>
    </row>
    <row r="81" spans="5:14">
      <c r="E81"/>
      <c r="F81"/>
      <c r="G81"/>
      <c r="H81"/>
      <c r="I81"/>
      <c r="J81"/>
      <c r="K81"/>
      <c r="L81"/>
      <c r="M81"/>
      <c r="N81"/>
    </row>
    <row r="82" spans="5:14">
      <c r="E82"/>
      <c r="F82"/>
      <c r="G82"/>
      <c r="H82"/>
      <c r="I82"/>
      <c r="J82"/>
      <c r="K82"/>
      <c r="L82"/>
      <c r="M82"/>
      <c r="N82"/>
    </row>
    <row r="83" spans="5:14">
      <c r="E83"/>
      <c r="F83"/>
      <c r="G83"/>
      <c r="H83"/>
      <c r="I83"/>
      <c r="J83"/>
      <c r="K83"/>
      <c r="L83"/>
      <c r="M83"/>
      <c r="N83"/>
    </row>
    <row r="84" spans="5:14">
      <c r="E84"/>
      <c r="F84"/>
      <c r="G84"/>
      <c r="H84"/>
      <c r="I84"/>
      <c r="J84"/>
      <c r="K84"/>
      <c r="L84"/>
      <c r="M84"/>
      <c r="N84"/>
    </row>
    <row r="85" spans="5:14">
      <c r="E85"/>
      <c r="F85"/>
      <c r="G85"/>
      <c r="H85"/>
      <c r="I85"/>
      <c r="J85"/>
      <c r="K85"/>
      <c r="L85"/>
      <c r="M85"/>
      <c r="N85"/>
    </row>
    <row r="86" spans="5:14">
      <c r="E86"/>
      <c r="F86"/>
      <c r="G86"/>
      <c r="H86"/>
      <c r="I86"/>
      <c r="J86"/>
      <c r="K86"/>
      <c r="L86"/>
      <c r="M86"/>
      <c r="N86"/>
    </row>
    <row r="87" spans="5:14">
      <c r="E87"/>
      <c r="F87"/>
      <c r="G87"/>
      <c r="H87"/>
      <c r="I87"/>
      <c r="J87"/>
      <c r="K87"/>
      <c r="L87"/>
      <c r="M87"/>
      <c r="N87"/>
    </row>
    <row r="88" spans="5:14">
      <c r="E88"/>
      <c r="F88"/>
      <c r="G88"/>
      <c r="H88"/>
      <c r="I88"/>
      <c r="J88"/>
      <c r="K88"/>
      <c r="L88"/>
      <c r="M88"/>
      <c r="N88"/>
    </row>
    <row r="89" spans="5:14">
      <c r="E89"/>
      <c r="F89"/>
      <c r="G89"/>
      <c r="H89"/>
      <c r="I89"/>
      <c r="J89"/>
      <c r="K89"/>
      <c r="L89"/>
      <c r="M89"/>
      <c r="N89"/>
    </row>
    <row r="90" spans="5:14">
      <c r="E90"/>
      <c r="F90"/>
      <c r="G90"/>
      <c r="H90"/>
      <c r="I90"/>
      <c r="J90"/>
      <c r="K90"/>
      <c r="L90"/>
      <c r="M90"/>
      <c r="N90"/>
    </row>
    <row r="91" spans="5:14">
      <c r="E91"/>
      <c r="F91"/>
      <c r="G91"/>
      <c r="H91"/>
      <c r="I91"/>
      <c r="J91"/>
      <c r="K91"/>
      <c r="L91"/>
      <c r="M91"/>
      <c r="N91"/>
    </row>
    <row r="92" spans="5:14">
      <c r="E92"/>
      <c r="F92"/>
      <c r="G92"/>
      <c r="H92"/>
      <c r="I92"/>
      <c r="J92"/>
      <c r="K92"/>
      <c r="L92"/>
      <c r="M92"/>
      <c r="N92"/>
    </row>
    <row r="93" spans="5:14">
      <c r="E93"/>
      <c r="F93"/>
      <c r="G93"/>
      <c r="H93"/>
      <c r="I93"/>
      <c r="J93"/>
      <c r="K93"/>
      <c r="L93"/>
      <c r="M93"/>
      <c r="N93"/>
    </row>
    <row r="94" spans="5:14">
      <c r="E94"/>
      <c r="F94"/>
      <c r="G94"/>
      <c r="H94"/>
      <c r="I94"/>
      <c r="J94"/>
      <c r="K94"/>
      <c r="L94"/>
      <c r="M94"/>
      <c r="N94"/>
    </row>
    <row r="95" spans="5:14">
      <c r="E95"/>
      <c r="F95"/>
      <c r="G95"/>
      <c r="H95"/>
      <c r="I95"/>
      <c r="J95"/>
      <c r="K95"/>
      <c r="L95"/>
      <c r="M95"/>
      <c r="N95"/>
    </row>
    <row r="96" spans="5:14">
      <c r="E96"/>
      <c r="F96"/>
      <c r="G96"/>
      <c r="H96"/>
      <c r="I96"/>
      <c r="J96"/>
      <c r="K96"/>
      <c r="L96"/>
      <c r="M96"/>
      <c r="N96"/>
    </row>
    <row r="97" spans="5:14">
      <c r="E97"/>
      <c r="F97"/>
      <c r="G97"/>
      <c r="H97"/>
      <c r="I97"/>
      <c r="J97"/>
      <c r="K97"/>
      <c r="L97"/>
      <c r="M97"/>
      <c r="N97"/>
    </row>
    <row r="98" spans="5:14">
      <c r="E98"/>
      <c r="F98"/>
      <c r="G98"/>
      <c r="H98"/>
      <c r="I98"/>
      <c r="J98"/>
      <c r="K98"/>
      <c r="L98"/>
      <c r="M98"/>
      <c r="N98"/>
    </row>
    <row r="99" spans="5:14">
      <c r="E99"/>
      <c r="F99"/>
      <c r="G99"/>
      <c r="H99"/>
      <c r="I99"/>
      <c r="J99"/>
      <c r="K99"/>
      <c r="L99"/>
      <c r="M99"/>
      <c r="N99"/>
    </row>
    <row r="100" spans="5:14">
      <c r="E100"/>
      <c r="F100"/>
      <c r="G100"/>
      <c r="H100"/>
      <c r="I100"/>
      <c r="J100"/>
      <c r="K100"/>
      <c r="L100"/>
      <c r="M100"/>
      <c r="N100"/>
    </row>
  </sheetData>
  <sheetProtection algorithmName="SHA-512" hashValue="OcWdUd1aydWWfZAHCrFFrMCIjPQsL9Xx8obwurdqK8KB+XEAxF+M1wy1ehLRI8w2JfwUnajl3uLX+Pw5ZAlD8A==" saltValue="wqif65hsLVti0XDZCQxYDg==" spinCount="100000" sheet="1" autoFilter="0"/>
  <autoFilter ref="A7:N62" xr:uid="{00000000-0009-0000-0000-000002000000}"/>
  <mergeCells count="177">
    <mergeCell ref="A49:A50"/>
    <mergeCell ref="D49:D50"/>
    <mergeCell ref="E49:E50"/>
    <mergeCell ref="F49:F50"/>
    <mergeCell ref="G49:G50"/>
    <mergeCell ref="H49:H50"/>
    <mergeCell ref="I49:I50"/>
    <mergeCell ref="J49:J50"/>
    <mergeCell ref="K49:K50"/>
    <mergeCell ref="A47:A48"/>
    <mergeCell ref="D45:D46"/>
    <mergeCell ref="D47:D48"/>
    <mergeCell ref="E47:E48"/>
    <mergeCell ref="F47:F48"/>
    <mergeCell ref="G47:G48"/>
    <mergeCell ref="H47:H48"/>
    <mergeCell ref="I47:I48"/>
    <mergeCell ref="J47:J48"/>
    <mergeCell ref="A45:A46"/>
    <mergeCell ref="E45:E46"/>
    <mergeCell ref="F45:F46"/>
    <mergeCell ref="G45:G46"/>
    <mergeCell ref="H45:H46"/>
    <mergeCell ref="I45:I46"/>
    <mergeCell ref="J45:J46"/>
    <mergeCell ref="M43:M44"/>
    <mergeCell ref="N43:N44"/>
    <mergeCell ref="H43:H44"/>
    <mergeCell ref="I43:I44"/>
    <mergeCell ref="J43:J44"/>
    <mergeCell ref="K47:K48"/>
    <mergeCell ref="L47:L48"/>
    <mergeCell ref="M47:M48"/>
    <mergeCell ref="N47:N48"/>
    <mergeCell ref="I41:I42"/>
    <mergeCell ref="J41:J42"/>
    <mergeCell ref="K41:K42"/>
    <mergeCell ref="A43:A44"/>
    <mergeCell ref="D43:D44"/>
    <mergeCell ref="E43:E44"/>
    <mergeCell ref="F43:F44"/>
    <mergeCell ref="G43:G44"/>
    <mergeCell ref="K45:K46"/>
    <mergeCell ref="A35:A36"/>
    <mergeCell ref="D35:D36"/>
    <mergeCell ref="E35:E36"/>
    <mergeCell ref="F35:F36"/>
    <mergeCell ref="G35:G36"/>
    <mergeCell ref="A41:A42"/>
    <mergeCell ref="D41:D42"/>
    <mergeCell ref="E41:E42"/>
    <mergeCell ref="F41:F42"/>
    <mergeCell ref="G41:G42"/>
    <mergeCell ref="A39:A40"/>
    <mergeCell ref="D39:D40"/>
    <mergeCell ref="E39:E40"/>
    <mergeCell ref="F39:F40"/>
    <mergeCell ref="G39:G40"/>
    <mergeCell ref="H39:H40"/>
    <mergeCell ref="I39:I40"/>
    <mergeCell ref="J39:J40"/>
    <mergeCell ref="K39:K40"/>
    <mergeCell ref="D31:D32"/>
    <mergeCell ref="E31:E32"/>
    <mergeCell ref="F31:F32"/>
    <mergeCell ref="M33:M34"/>
    <mergeCell ref="G31:G32"/>
    <mergeCell ref="H31:H32"/>
    <mergeCell ref="I31:I32"/>
    <mergeCell ref="J31:J32"/>
    <mergeCell ref="A33:A34"/>
    <mergeCell ref="J33:J34"/>
    <mergeCell ref="K33:K34"/>
    <mergeCell ref="L33:L34"/>
    <mergeCell ref="K31:K32"/>
    <mergeCell ref="L31:L32"/>
    <mergeCell ref="A31:A32"/>
    <mergeCell ref="B31:B32"/>
    <mergeCell ref="C31:C32"/>
    <mergeCell ref="G33:G34"/>
    <mergeCell ref="H33:H34"/>
    <mergeCell ref="I33:I34"/>
    <mergeCell ref="P51:P52"/>
    <mergeCell ref="B51:B52"/>
    <mergeCell ref="C51:C52"/>
    <mergeCell ref="O51:O52"/>
    <mergeCell ref="P45:P46"/>
    <mergeCell ref="P47:P48"/>
    <mergeCell ref="P49:P50"/>
    <mergeCell ref="B49:B50"/>
    <mergeCell ref="C49:C50"/>
    <mergeCell ref="O49:O50"/>
    <mergeCell ref="L49:L50"/>
    <mergeCell ref="M49:M50"/>
    <mergeCell ref="N49:N50"/>
    <mergeCell ref="L45:L46"/>
    <mergeCell ref="E33:E34"/>
    <mergeCell ref="F33:F34"/>
    <mergeCell ref="P4:P7"/>
    <mergeCell ref="P41:P42"/>
    <mergeCell ref="P43:P44"/>
    <mergeCell ref="P35:P36"/>
    <mergeCell ref="P39:P40"/>
    <mergeCell ref="P37:P38"/>
    <mergeCell ref="P29:P30"/>
    <mergeCell ref="P31:P32"/>
    <mergeCell ref="P33:P34"/>
    <mergeCell ref="N33:N34"/>
    <mergeCell ref="H35:H36"/>
    <mergeCell ref="I35:I36"/>
    <mergeCell ref="J35:J36"/>
    <mergeCell ref="L41:L42"/>
    <mergeCell ref="M41:M42"/>
    <mergeCell ref="N41:N42"/>
    <mergeCell ref="L39:L40"/>
    <mergeCell ref="M39:M40"/>
    <mergeCell ref="N39:N40"/>
    <mergeCell ref="M35:M36"/>
    <mergeCell ref="N35:N36"/>
    <mergeCell ref="H41:H42"/>
    <mergeCell ref="K29:K30"/>
    <mergeCell ref="L29:L30"/>
    <mergeCell ref="A29:A30"/>
    <mergeCell ref="O41:O42"/>
    <mergeCell ref="B41:B42"/>
    <mergeCell ref="C41:C42"/>
    <mergeCell ref="B47:B48"/>
    <mergeCell ref="C47:C48"/>
    <mergeCell ref="O47:O48"/>
    <mergeCell ref="B45:B46"/>
    <mergeCell ref="C45:C46"/>
    <mergeCell ref="O45:O46"/>
    <mergeCell ref="B43:B44"/>
    <mergeCell ref="C43:C44"/>
    <mergeCell ref="O43:O44"/>
    <mergeCell ref="K43:K44"/>
    <mergeCell ref="L43:L44"/>
    <mergeCell ref="M45:M46"/>
    <mergeCell ref="N45:N46"/>
    <mergeCell ref="M31:M32"/>
    <mergeCell ref="N31:N32"/>
    <mergeCell ref="K35:K36"/>
    <mergeCell ref="L35:L36"/>
    <mergeCell ref="D33:D34"/>
    <mergeCell ref="B29:B30"/>
    <mergeCell ref="C29:C30"/>
    <mergeCell ref="D29:D30"/>
    <mergeCell ref="E29:E30"/>
    <mergeCell ref="F29:F30"/>
    <mergeCell ref="G29:G30"/>
    <mergeCell ref="H29:H30"/>
    <mergeCell ref="I29:I30"/>
    <mergeCell ref="J29:J30"/>
    <mergeCell ref="A2:O2"/>
    <mergeCell ref="A62:P62"/>
    <mergeCell ref="O39:O40"/>
    <mergeCell ref="O37:O38"/>
    <mergeCell ref="B39:B40"/>
    <mergeCell ref="C39:C40"/>
    <mergeCell ref="O35:O36"/>
    <mergeCell ref="B37:B38"/>
    <mergeCell ref="C37:C38"/>
    <mergeCell ref="B35:B36"/>
    <mergeCell ref="C35:C36"/>
    <mergeCell ref="O33:O34"/>
    <mergeCell ref="O29:O30"/>
    <mergeCell ref="B33:B34"/>
    <mergeCell ref="C33:C34"/>
    <mergeCell ref="O4:O7"/>
    <mergeCell ref="E5:I5"/>
    <mergeCell ref="J5:N5"/>
    <mergeCell ref="O31:O32"/>
    <mergeCell ref="M29:M30"/>
    <mergeCell ref="N29:N30"/>
    <mergeCell ref="A4:C6"/>
    <mergeCell ref="D5:D6"/>
    <mergeCell ref="D4:N4"/>
  </mergeCells>
  <phoneticPr fontId="17" type="noConversion"/>
  <hyperlinks>
    <hyperlink ref="C56" r:id="rId1" display="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xr:uid="{00000000-0004-0000-0200-000000000000}"/>
    <hyperlink ref="C58" r:id="rId2" display="https://www.pca.state.mn.us/sites/default/files/p-tr1-54.pdf" xr:uid="{00000000-0004-0000-0200-000001000000}"/>
  </hyperlinks>
  <pageMargins left="0.7" right="0.7" top="0.75" bottom="0.75" header="0.3" footer="0.3"/>
  <pageSetup scale="17"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8"/>
  <sheetViews>
    <sheetView workbookViewId="0">
      <selection sqref="A1:C1"/>
    </sheetView>
  </sheetViews>
  <sheetFormatPr defaultColWidth="9.140625" defaultRowHeight="12"/>
  <cols>
    <col min="1" max="1" width="16.140625" style="26" customWidth="1"/>
    <col min="2" max="2" width="9.140625" style="26"/>
    <col min="3" max="3" width="13" style="26" customWidth="1"/>
    <col min="4" max="16384" width="9.140625" style="26"/>
  </cols>
  <sheetData>
    <row r="1" spans="1:19" s="35" customFormat="1" ht="18.75" customHeight="1">
      <c r="A1" s="188" t="s">
        <v>159</v>
      </c>
      <c r="B1" s="188"/>
      <c r="C1" s="188"/>
      <c r="D1" s="36"/>
      <c r="E1" s="36"/>
      <c r="F1" s="36"/>
      <c r="G1" s="36"/>
      <c r="H1" s="36"/>
      <c r="I1" s="36"/>
      <c r="J1" s="36"/>
      <c r="K1" s="36"/>
      <c r="L1" s="36"/>
      <c r="M1" s="36"/>
      <c r="N1" s="36"/>
      <c r="O1" s="36"/>
      <c r="P1" s="36"/>
      <c r="Q1" s="36"/>
      <c r="R1" s="36"/>
      <c r="S1" s="36"/>
    </row>
    <row r="2" spans="1:19" ht="17.25" customHeight="1">
      <c r="A2" s="37" t="s">
        <v>60</v>
      </c>
      <c r="B2" s="37" t="s">
        <v>61</v>
      </c>
      <c r="C2" s="34"/>
      <c r="D2" s="34"/>
      <c r="E2" s="34"/>
      <c r="F2" s="34"/>
      <c r="G2" s="34"/>
      <c r="H2" s="34"/>
      <c r="I2" s="34"/>
      <c r="J2" s="34"/>
      <c r="K2" s="34"/>
      <c r="L2" s="34"/>
      <c r="M2" s="34"/>
      <c r="N2" s="34"/>
      <c r="O2" s="34"/>
      <c r="P2" s="34"/>
      <c r="Q2" s="34"/>
      <c r="R2" s="34"/>
      <c r="S2" s="34"/>
    </row>
    <row r="3" spans="1:19">
      <c r="A3" s="34">
        <v>1</v>
      </c>
      <c r="B3" s="125" t="s">
        <v>167</v>
      </c>
      <c r="C3" s="34"/>
      <c r="D3" s="34"/>
      <c r="E3" s="34"/>
      <c r="F3" s="34"/>
      <c r="G3" s="34"/>
      <c r="H3" s="34"/>
      <c r="I3" s="34"/>
      <c r="J3" s="34"/>
      <c r="K3" s="34"/>
      <c r="L3" s="34"/>
      <c r="M3" s="34"/>
      <c r="N3" s="34"/>
      <c r="O3" s="34"/>
      <c r="P3" s="34"/>
      <c r="Q3" s="34"/>
      <c r="R3" s="34"/>
      <c r="S3" s="34"/>
    </row>
    <row r="4" spans="1:19">
      <c r="A4" s="34">
        <v>2</v>
      </c>
      <c r="B4" s="125" t="s">
        <v>168</v>
      </c>
      <c r="C4" s="34"/>
      <c r="D4" s="34"/>
      <c r="E4" s="34"/>
      <c r="F4" s="34"/>
      <c r="G4" s="34"/>
      <c r="H4" s="34"/>
      <c r="I4" s="34"/>
      <c r="J4" s="34"/>
      <c r="K4" s="34"/>
      <c r="L4" s="34"/>
      <c r="M4" s="34"/>
      <c r="N4" s="34"/>
      <c r="O4" s="34"/>
      <c r="P4" s="34"/>
      <c r="Q4" s="34"/>
      <c r="R4" s="34"/>
      <c r="S4" s="34"/>
    </row>
    <row r="5" spans="1:19">
      <c r="A5" s="34">
        <v>3</v>
      </c>
      <c r="B5" s="125" t="s">
        <v>169</v>
      </c>
      <c r="C5" s="34"/>
      <c r="D5" s="34"/>
      <c r="E5" s="34"/>
      <c r="F5" s="34"/>
      <c r="G5" s="34"/>
      <c r="H5" s="34"/>
      <c r="I5" s="34"/>
      <c r="J5" s="34"/>
      <c r="K5" s="34"/>
      <c r="L5" s="34"/>
      <c r="M5" s="34"/>
      <c r="N5" s="34"/>
      <c r="O5" s="34"/>
      <c r="P5" s="34"/>
      <c r="Q5" s="34"/>
      <c r="R5" s="34"/>
      <c r="S5" s="34"/>
    </row>
    <row r="6" spans="1:19">
      <c r="A6" s="34">
        <v>4</v>
      </c>
      <c r="B6" s="125" t="s">
        <v>170</v>
      </c>
      <c r="C6" s="34"/>
      <c r="D6" s="34"/>
      <c r="E6" s="34"/>
      <c r="F6" s="34"/>
      <c r="G6" s="34"/>
      <c r="H6" s="34"/>
      <c r="I6" s="34"/>
      <c r="J6" s="34"/>
      <c r="K6" s="34"/>
      <c r="L6" s="34"/>
      <c r="M6" s="34"/>
      <c r="N6" s="34"/>
      <c r="O6" s="34"/>
      <c r="P6" s="34"/>
      <c r="Q6" s="34"/>
      <c r="R6" s="34"/>
      <c r="S6" s="34"/>
    </row>
    <row r="7" spans="1:19">
      <c r="A7" s="34">
        <v>5</v>
      </c>
      <c r="B7" s="125" t="s">
        <v>171</v>
      </c>
      <c r="C7" s="34"/>
      <c r="D7" s="34"/>
      <c r="E7" s="34"/>
      <c r="F7" s="34"/>
      <c r="G7" s="34"/>
      <c r="H7" s="34"/>
      <c r="I7" s="34"/>
      <c r="J7" s="34"/>
      <c r="K7" s="34"/>
      <c r="L7" s="34"/>
      <c r="M7" s="34"/>
      <c r="N7" s="34"/>
      <c r="O7" s="34"/>
      <c r="P7" s="34"/>
      <c r="Q7" s="34"/>
      <c r="R7" s="34"/>
      <c r="S7" s="34"/>
    </row>
    <row r="8" spans="1:19">
      <c r="A8" s="34">
        <v>6</v>
      </c>
      <c r="B8" s="125" t="s">
        <v>172</v>
      </c>
      <c r="C8" s="34"/>
      <c r="D8" s="34"/>
      <c r="E8" s="34"/>
      <c r="F8" s="34"/>
      <c r="G8" s="34"/>
      <c r="H8" s="34"/>
      <c r="I8" s="34"/>
      <c r="J8" s="34"/>
      <c r="K8" s="34"/>
      <c r="L8" s="34"/>
      <c r="M8" s="34"/>
      <c r="N8" s="34"/>
      <c r="O8" s="34"/>
      <c r="P8" s="34"/>
      <c r="Q8" s="34"/>
      <c r="R8" s="34"/>
      <c r="S8" s="34"/>
    </row>
    <row r="9" spans="1:19">
      <c r="A9" s="34">
        <v>7</v>
      </c>
      <c r="B9" s="34"/>
      <c r="C9" s="34"/>
      <c r="D9" s="34"/>
      <c r="E9" s="34"/>
      <c r="F9" s="34"/>
      <c r="G9" s="34"/>
      <c r="H9" s="34"/>
      <c r="I9" s="34"/>
      <c r="J9" s="34"/>
      <c r="K9" s="34"/>
      <c r="L9" s="34"/>
      <c r="M9" s="34"/>
      <c r="N9" s="34"/>
      <c r="O9" s="34"/>
      <c r="P9" s="34"/>
      <c r="Q9" s="34"/>
      <c r="R9" s="34"/>
      <c r="S9" s="34"/>
    </row>
    <row r="10" spans="1:19">
      <c r="A10" s="34">
        <v>8</v>
      </c>
      <c r="B10" s="34"/>
      <c r="C10" s="34"/>
      <c r="D10" s="34"/>
      <c r="E10" s="34"/>
      <c r="F10" s="34"/>
      <c r="G10" s="34"/>
      <c r="H10" s="34"/>
      <c r="I10" s="34"/>
      <c r="J10" s="34"/>
      <c r="K10" s="34"/>
      <c r="L10" s="34"/>
      <c r="M10" s="34"/>
      <c r="N10" s="34"/>
      <c r="O10" s="34"/>
      <c r="P10" s="34"/>
      <c r="Q10" s="34"/>
      <c r="R10" s="34"/>
      <c r="S10" s="34"/>
    </row>
    <row r="11" spans="1:19">
      <c r="A11" s="34">
        <v>9</v>
      </c>
      <c r="B11" s="34"/>
      <c r="C11" s="34"/>
      <c r="D11" s="34"/>
      <c r="E11" s="34"/>
      <c r="F11" s="34"/>
      <c r="G11" s="34"/>
      <c r="H11" s="34"/>
      <c r="I11" s="34"/>
      <c r="J11" s="34"/>
      <c r="K11" s="34"/>
      <c r="L11" s="34"/>
      <c r="M11" s="34"/>
      <c r="N11" s="34"/>
      <c r="O11" s="34"/>
      <c r="P11" s="34"/>
      <c r="Q11" s="34"/>
      <c r="R11" s="34"/>
      <c r="S11" s="34"/>
    </row>
    <row r="12" spans="1:19">
      <c r="A12" s="34">
        <v>10</v>
      </c>
      <c r="B12" s="34"/>
      <c r="C12" s="34"/>
      <c r="D12" s="34"/>
      <c r="E12" s="34"/>
      <c r="F12" s="34"/>
      <c r="G12" s="34"/>
      <c r="H12" s="34"/>
      <c r="I12" s="34"/>
      <c r="J12" s="34"/>
      <c r="K12" s="34"/>
      <c r="L12" s="34"/>
      <c r="M12" s="34"/>
      <c r="N12" s="34"/>
      <c r="O12" s="34"/>
      <c r="P12" s="34"/>
      <c r="Q12" s="34"/>
      <c r="R12" s="34"/>
      <c r="S12" s="34"/>
    </row>
    <row r="13" spans="1:19">
      <c r="A13" s="37" t="s">
        <v>22</v>
      </c>
      <c r="B13" s="34" t="str">
        <f>CONCATENATE(B3,", ",B4,", ",B5)</f>
        <v>Agave Mexican Restaurant, Casey's General Store, Mayer Lutheran High School</v>
      </c>
      <c r="C13" s="34"/>
      <c r="D13" s="34"/>
      <c r="E13" s="34"/>
      <c r="F13" s="34"/>
      <c r="G13" s="34"/>
      <c r="H13" s="34"/>
      <c r="I13" s="34"/>
      <c r="J13" s="34"/>
      <c r="K13" s="34"/>
      <c r="L13" s="34"/>
      <c r="M13" s="34"/>
      <c r="N13" s="34"/>
      <c r="O13" s="34"/>
      <c r="P13" s="34"/>
      <c r="Q13" s="34"/>
      <c r="R13" s="34"/>
      <c r="S13" s="34"/>
    </row>
    <row r="14" spans="1:19">
      <c r="A14" s="37" t="s">
        <v>28</v>
      </c>
      <c r="B14" s="34" t="str">
        <f>CONCATENATE(B6,", ",B7,", ",B8)</f>
        <v>Zion Lutheran School, Knuckleheads Bar and Grill, Fill Me Up LLC</v>
      </c>
      <c r="C14" s="34"/>
      <c r="D14" s="34"/>
      <c r="E14" s="34"/>
      <c r="F14" s="34"/>
      <c r="G14" s="34"/>
      <c r="H14" s="34"/>
      <c r="I14" s="34"/>
      <c r="J14" s="34"/>
      <c r="K14" s="34"/>
      <c r="L14" s="34"/>
      <c r="M14" s="34"/>
      <c r="N14" s="34"/>
      <c r="O14" s="34"/>
      <c r="P14" s="34"/>
      <c r="Q14" s="34"/>
      <c r="R14" s="34"/>
      <c r="S14" s="34"/>
    </row>
    <row r="15" spans="1:19">
      <c r="A15" s="37" t="s">
        <v>32</v>
      </c>
      <c r="B15" s="34" t="str">
        <f>CONCATENATE(B9,", ",B10,", ",B11,", ",B12)</f>
        <v xml:space="preserve">, , , </v>
      </c>
      <c r="C15" s="34"/>
      <c r="D15" s="34"/>
      <c r="E15" s="34"/>
      <c r="F15" s="34"/>
      <c r="G15" s="34"/>
      <c r="H15" s="34"/>
      <c r="I15" s="34"/>
      <c r="J15" s="34"/>
      <c r="K15" s="34"/>
      <c r="L15" s="34"/>
      <c r="M15" s="34"/>
      <c r="N15" s="34"/>
      <c r="O15" s="34"/>
      <c r="P15" s="34"/>
      <c r="Q15" s="34"/>
      <c r="R15" s="34"/>
      <c r="S15" s="34"/>
    </row>
    <row r="16" spans="1:19">
      <c r="A16" s="37" t="s">
        <v>101</v>
      </c>
      <c r="B16" s="34" t="str">
        <f>CONCATENATE(B3,", ",B4,", ",B5,", ",B6,", ",B7,", ",B8,", ",B9,", ",B10,", ",B11,", ",B12)</f>
        <v xml:space="preserve">Agave Mexican Restaurant, Casey's General Store, Mayer Lutheran High School, Zion Lutheran School, Knuckleheads Bar and Grill, Fill Me Up LLC, , , , </v>
      </c>
      <c r="C16" s="34"/>
      <c r="D16" s="34"/>
      <c r="E16" s="34"/>
      <c r="F16" s="34"/>
      <c r="G16" s="34"/>
      <c r="H16" s="34"/>
      <c r="I16" s="34"/>
      <c r="J16" s="34"/>
      <c r="K16" s="34"/>
      <c r="L16" s="34"/>
      <c r="M16" s="34"/>
      <c r="N16" s="34"/>
      <c r="O16" s="34"/>
      <c r="P16" s="34"/>
      <c r="Q16" s="34"/>
      <c r="R16" s="34"/>
      <c r="S16" s="34"/>
    </row>
    <row r="17" spans="1:19">
      <c r="A17" s="34"/>
      <c r="B17" s="34"/>
      <c r="C17" s="34"/>
      <c r="D17" s="34"/>
      <c r="E17" s="34"/>
      <c r="F17" s="34"/>
      <c r="G17" s="34"/>
      <c r="H17" s="34"/>
      <c r="I17" s="34"/>
      <c r="J17" s="34"/>
      <c r="K17" s="34"/>
      <c r="L17" s="34"/>
      <c r="M17" s="34"/>
      <c r="N17" s="34"/>
      <c r="O17" s="34"/>
      <c r="P17" s="34"/>
      <c r="Q17" s="34"/>
      <c r="R17" s="34"/>
      <c r="S17" s="34"/>
    </row>
    <row r="18" spans="1:19" ht="23.25" customHeight="1">
      <c r="A18" s="127" t="s">
        <v>155</v>
      </c>
      <c r="B18" s="127"/>
      <c r="C18" s="127"/>
      <c r="D18" s="127"/>
      <c r="E18" s="127"/>
      <c r="F18" s="127"/>
      <c r="G18" s="127"/>
      <c r="H18" s="127"/>
      <c r="I18" s="127"/>
      <c r="J18" s="127"/>
      <c r="K18" s="127"/>
      <c r="L18" s="127"/>
      <c r="M18" s="127"/>
      <c r="N18" s="127"/>
      <c r="O18" s="127"/>
      <c r="P18" s="127"/>
      <c r="Q18" s="127"/>
      <c r="R18" s="127"/>
      <c r="S18" s="127"/>
    </row>
  </sheetData>
  <sheetProtection algorithmName="SHA-512" hashValue="gY6W8AfpFEYH2Wl/4GW8GFsCi/J+hDlAhoZm93W7hzR0FOZlLhAMD5o66pv5ujhI4k/WqtRtCQ7+Onzkh4xH7Q==" saltValue="TPjjgMacrLbJ8TnJ96ki7Q==" spinCount="100000" sheet="1" objects="1" scenarios="1"/>
  <mergeCells count="2">
    <mergeCell ref="A18:S18"/>
    <mergeCell ref="A1:C1"/>
  </mergeCells>
  <pageMargins left="0.7" right="0.7" top="0.75" bottom="0.75" header="0.3" footer="0.3"/>
  <pageSetup scale="4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sqref="A1:B1"/>
    </sheetView>
  </sheetViews>
  <sheetFormatPr defaultColWidth="9.140625" defaultRowHeight="14.25"/>
  <cols>
    <col min="1" max="1" width="34.140625" style="28" bestFit="1" customWidth="1"/>
    <col min="2" max="2" width="78.28515625" style="28" customWidth="1"/>
    <col min="3" max="16384" width="9.140625" style="8"/>
  </cols>
  <sheetData>
    <row r="1" spans="1:2" s="41" customFormat="1" ht="36" customHeight="1">
      <c r="A1" s="189" t="s">
        <v>151</v>
      </c>
      <c r="B1" s="189"/>
    </row>
    <row r="2" spans="1:2" ht="19.5" customHeight="1">
      <c r="A2" s="112" t="s">
        <v>62</v>
      </c>
      <c r="B2" s="39" t="s">
        <v>63</v>
      </c>
    </row>
    <row r="3" spans="1:2" ht="24">
      <c r="A3" s="118" t="s">
        <v>8</v>
      </c>
      <c r="B3" s="120" t="s">
        <v>64</v>
      </c>
    </row>
    <row r="4" spans="1:2">
      <c r="A4" s="119" t="s">
        <v>9</v>
      </c>
      <c r="B4" s="28" t="s">
        <v>65</v>
      </c>
    </row>
    <row r="5" spans="1:2" ht="24">
      <c r="A5" s="118" t="s">
        <v>66</v>
      </c>
      <c r="B5" s="111" t="s">
        <v>67</v>
      </c>
    </row>
    <row r="6" spans="1:2">
      <c r="A6" s="119" t="s">
        <v>68</v>
      </c>
      <c r="B6" s="28" t="s">
        <v>69</v>
      </c>
    </row>
    <row r="7" spans="1:2" ht="24">
      <c r="A7" s="118" t="s">
        <v>70</v>
      </c>
      <c r="B7" s="111" t="s">
        <v>71</v>
      </c>
    </row>
    <row r="9" spans="1:2">
      <c r="A9" s="112" t="s">
        <v>8</v>
      </c>
      <c r="B9" s="40" t="s">
        <v>63</v>
      </c>
    </row>
    <row r="10" spans="1:2" ht="24">
      <c r="A10" s="115" t="s">
        <v>11</v>
      </c>
      <c r="B10" s="111" t="s">
        <v>102</v>
      </c>
    </row>
    <row r="11" spans="1:2" ht="24">
      <c r="A11" s="116" t="s">
        <v>72</v>
      </c>
      <c r="B11" s="28" t="s">
        <v>73</v>
      </c>
    </row>
    <row r="12" spans="1:2">
      <c r="A12" s="115" t="s">
        <v>74</v>
      </c>
      <c r="B12" s="111" t="s">
        <v>106</v>
      </c>
    </row>
    <row r="13" spans="1:2" ht="24">
      <c r="A13" s="116" t="s">
        <v>75</v>
      </c>
      <c r="B13" s="28" t="s">
        <v>76</v>
      </c>
    </row>
    <row r="14" spans="1:2" ht="24">
      <c r="A14" s="115" t="s">
        <v>77</v>
      </c>
      <c r="B14" s="111" t="s">
        <v>105</v>
      </c>
    </row>
    <row r="15" spans="1:2">
      <c r="A15" s="116" t="s">
        <v>78</v>
      </c>
      <c r="B15" s="38" t="s">
        <v>103</v>
      </c>
    </row>
    <row r="16" spans="1:2">
      <c r="A16" s="115" t="s">
        <v>79</v>
      </c>
      <c r="B16" s="111" t="s">
        <v>104</v>
      </c>
    </row>
    <row r="17" spans="1:2" ht="24">
      <c r="A17" s="116" t="s">
        <v>49</v>
      </c>
      <c r="B17" s="28" t="s">
        <v>80</v>
      </c>
    </row>
    <row r="18" spans="1:2" ht="48">
      <c r="A18" s="115" t="s">
        <v>18</v>
      </c>
      <c r="B18" s="111" t="s">
        <v>108</v>
      </c>
    </row>
    <row r="19" spans="1:2" ht="24">
      <c r="A19" s="116" t="s">
        <v>22</v>
      </c>
      <c r="B19" s="28" t="s">
        <v>109</v>
      </c>
    </row>
    <row r="20" spans="1:2" ht="24">
      <c r="A20" s="115" t="s">
        <v>28</v>
      </c>
      <c r="B20" s="111" t="s">
        <v>153</v>
      </c>
    </row>
    <row r="21" spans="1:2" ht="24">
      <c r="A21" s="117" t="s">
        <v>32</v>
      </c>
      <c r="B21" s="114" t="s">
        <v>154</v>
      </c>
    </row>
    <row r="23" spans="1:2">
      <c r="A23" s="112" t="s">
        <v>81</v>
      </c>
      <c r="B23" s="39" t="s">
        <v>63</v>
      </c>
    </row>
    <row r="24" spans="1:2" ht="24">
      <c r="A24" s="115" t="s">
        <v>15</v>
      </c>
      <c r="B24" s="111" t="s">
        <v>82</v>
      </c>
    </row>
    <row r="25" spans="1:2" ht="24">
      <c r="A25" s="116" t="s">
        <v>37</v>
      </c>
      <c r="B25" s="28" t="s">
        <v>83</v>
      </c>
    </row>
    <row r="26" spans="1:2">
      <c r="A26" s="115" t="s">
        <v>23</v>
      </c>
      <c r="B26" s="111" t="s">
        <v>84</v>
      </c>
    </row>
    <row r="27" spans="1:2" ht="24">
      <c r="A27" s="116" t="s">
        <v>85</v>
      </c>
      <c r="B27" s="28" t="s">
        <v>86</v>
      </c>
    </row>
    <row r="28" spans="1:2" ht="24">
      <c r="A28" s="115" t="s">
        <v>87</v>
      </c>
      <c r="B28" s="111" t="s">
        <v>88</v>
      </c>
    </row>
    <row r="29" spans="1:2">
      <c r="A29" s="116" t="s">
        <v>12</v>
      </c>
      <c r="B29" s="28" t="s">
        <v>89</v>
      </c>
    </row>
    <row r="30" spans="1:2" ht="24">
      <c r="A30" s="115" t="s">
        <v>14</v>
      </c>
      <c r="B30" s="111" t="s">
        <v>90</v>
      </c>
    </row>
    <row r="31" spans="1:2" ht="24">
      <c r="A31" s="116" t="s">
        <v>52</v>
      </c>
      <c r="B31" s="28" t="s">
        <v>91</v>
      </c>
    </row>
    <row r="32" spans="1:2" ht="24">
      <c r="A32" s="115" t="s">
        <v>50</v>
      </c>
      <c r="B32" s="111" t="s">
        <v>92</v>
      </c>
    </row>
    <row r="34" spans="1:2" ht="24">
      <c r="A34" s="112" t="s">
        <v>66</v>
      </c>
      <c r="B34" s="28" t="s">
        <v>110</v>
      </c>
    </row>
    <row r="36" spans="1:2">
      <c r="A36" s="112" t="s">
        <v>68</v>
      </c>
      <c r="B36" s="40" t="s">
        <v>63</v>
      </c>
    </row>
    <row r="37" spans="1:2" ht="24">
      <c r="A37" s="115" t="s">
        <v>93</v>
      </c>
      <c r="B37" s="111" t="s">
        <v>94</v>
      </c>
    </row>
    <row r="38" spans="1:2" ht="24">
      <c r="A38" s="116" t="s">
        <v>3</v>
      </c>
      <c r="B38" s="28" t="s">
        <v>95</v>
      </c>
    </row>
    <row r="39" spans="1:2" ht="24">
      <c r="A39" s="115" t="s">
        <v>4</v>
      </c>
      <c r="B39" s="111" t="s">
        <v>96</v>
      </c>
    </row>
    <row r="40" spans="1:2" ht="24">
      <c r="A40" s="116" t="s">
        <v>5</v>
      </c>
      <c r="B40" s="28" t="s">
        <v>97</v>
      </c>
    </row>
    <row r="42" spans="1:2" ht="25.5">
      <c r="A42" s="113" t="s">
        <v>70</v>
      </c>
      <c r="B42" s="114" t="s">
        <v>107</v>
      </c>
    </row>
  </sheetData>
  <sheetProtection algorithmName="SHA-512" hashValue="3nVGttI5YeV0DehVUydJ823eJX+EaSdZ9H02xaRu48MRqwWtrND3ZmUIcn5ZQG4Q7Pa1SBCC88fo6ceNUGozSA==" saltValue="PY1SjaDoUd+RNyEw+OdChA==" spinCount="100000" sheet="1" objects="1" scenario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A15AA3-8204-44BF-B078-762016AC1CCE}">
  <ds:schemaRefs>
    <ds:schemaRef ds:uri="http://schemas.microsoft.com/sharepoint/v3/contenttype/forms"/>
  </ds:schemaRefs>
</ds:datastoreItem>
</file>

<file path=customXml/itemProps3.xml><?xml version="1.0" encoding="utf-8"?>
<ds:datastoreItem xmlns:ds="http://schemas.openxmlformats.org/officeDocument/2006/customXml" ds:itemID="{8FCD67DF-8377-43EB-B5F6-10AD01D00D8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ae82fc7-2753-4fb5-9028-a45e870c52e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START HERE</vt:lpstr>
      <vt:lpstr>Instructions</vt:lpstr>
      <vt:lpstr>Action Tree </vt:lpstr>
      <vt:lpstr>Top Sources</vt:lpstr>
      <vt:lpstr>ReadMe</vt:lpstr>
      <vt:lpstr>Instructions!Print_Area</vt:lpstr>
      <vt:lpstr>'START HERE'!Print_Area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Mayer Action Tree for streamlined chloride variance approach</dc:title>
  <dc:subject>Streamlined chloride variance action tree to give guidance for wastewater Permittees on creation of a pollution minimization plan.</dc:subject>
  <dc:creator/>
  <cp:keywords>Minnesota Pollution Control Agency,MPCA,chloride streamlined variance wastewater NPDES/SDS pollutant minimization plan,water quality,wastewater permits,wq-wwprm2-88o</cp:keywords>
  <dc:description>City of Mayer Action Tree for streamlined chloride variance approach</dc:description>
  <cp:lastModifiedBy/>
  <cp:revision/>
  <dcterms:created xsi:type="dcterms:W3CDTF">2015-06-05T18:17:20Z</dcterms:created>
  <dcterms:modified xsi:type="dcterms:W3CDTF">2024-06-04T20:27:48Z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