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olstad_Jennifer.JH\Publication Support Team\jh_CURRENT PROJECTS\# McCraken-HolmC_Recurring Road Salt Excel projects\p-tr1-47\"/>
    </mc:Choice>
  </mc:AlternateContent>
  <xr:revisionPtr revIDLastSave="0" documentId="13_ncr:1_{12EA791C-A927-4194-A0E0-D03385096F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s" sheetId="1" r:id="rId1"/>
    <sheet name="Duplicates from same org" sheetId="2" state="hidden" r:id="rId2"/>
  </sheets>
  <definedNames>
    <definedName name="_xlnm._FilterDatabase" localSheetId="0" hidden="1">Pass!$A$7:$K$51</definedName>
    <definedName name="_xlnm.Print_Area" localSheetId="0">Pass!$A$1:$K$51</definedName>
    <definedName name="_xlnm.Print_Titles" localSheetId="0">Pass!$7:$7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9" i="1" l="1"/>
  <c r="L2" i="2"/>
  <c r="J38" i="1"/>
  <c r="J39" i="1"/>
  <c r="J40" i="1"/>
  <c r="J41" i="1"/>
  <c r="J44" i="1"/>
  <c r="A44" i="1" l="1"/>
  <c r="A45" i="1" s="1"/>
</calcChain>
</file>

<file path=xl/sharedStrings.xml><?xml version="1.0" encoding="utf-8"?>
<sst xmlns="http://schemas.openxmlformats.org/spreadsheetml/2006/main" count="278" uniqueCount="159">
  <si>
    <t>Out of State Certified</t>
  </si>
  <si>
    <t>Address</t>
  </si>
  <si>
    <t>City</t>
  </si>
  <si>
    <t>State</t>
  </si>
  <si>
    <t>Zip Code</t>
  </si>
  <si>
    <t>MN</t>
  </si>
  <si>
    <t>Roseville</t>
  </si>
  <si>
    <t>Eden Prairie</t>
  </si>
  <si>
    <t/>
  </si>
  <si>
    <t>Expiration Date</t>
  </si>
  <si>
    <t>Organization/ Company</t>
  </si>
  <si>
    <t>Contact Name</t>
  </si>
  <si>
    <t>Type</t>
  </si>
  <si>
    <t>MS4</t>
  </si>
  <si>
    <t>Contact Email</t>
  </si>
  <si>
    <t>County</t>
  </si>
  <si>
    <t>Rochester</t>
  </si>
  <si>
    <t>Dan Plizga</t>
  </si>
  <si>
    <t>NA</t>
  </si>
  <si>
    <t>Shakopee</t>
  </si>
  <si>
    <t>Department</t>
  </si>
  <si>
    <t>Public Works</t>
  </si>
  <si>
    <t>Issue Date</t>
  </si>
  <si>
    <t>City of Eden Prairie</t>
  </si>
  <si>
    <t>Hastings</t>
  </si>
  <si>
    <t>Plymouth</t>
  </si>
  <si>
    <t>Street Maintenance</t>
  </si>
  <si>
    <t>Commercial</t>
  </si>
  <si>
    <t>City of Shakopee</t>
  </si>
  <si>
    <t>No</t>
  </si>
  <si>
    <t>Streets</t>
  </si>
  <si>
    <t>The Mandinec Group Landscaping, Inc.</t>
  </si>
  <si>
    <t>Prior Lake</t>
  </si>
  <si>
    <t>Bob Wight</t>
  </si>
  <si>
    <t>City of Rochester</t>
  </si>
  <si>
    <t>Prescription Landscape</t>
  </si>
  <si>
    <t>St. Paul</t>
  </si>
  <si>
    <t>Ryan Foudray</t>
  </si>
  <si>
    <t>City of Roseville</t>
  </si>
  <si>
    <t>Minneapolis</t>
  </si>
  <si>
    <t>Townsville</t>
  </si>
  <si>
    <t>South St Paul</t>
  </si>
  <si>
    <t>Minnesota Certificate Holders</t>
  </si>
  <si>
    <t>School</t>
  </si>
  <si>
    <t>Notes</t>
  </si>
  <si>
    <t>Organization</t>
  </si>
  <si>
    <t>Zip</t>
  </si>
  <si>
    <t>Phone</t>
  </si>
  <si>
    <t>Certification Date</t>
  </si>
  <si>
    <t>Note Josh was first person ever certified. Has since recertied</t>
  </si>
  <si>
    <t>Lawn and Snow Maintenance</t>
  </si>
  <si>
    <t>*Out of state certified at end of table</t>
  </si>
  <si>
    <t>Carlton County</t>
  </si>
  <si>
    <t>Transportation Department</t>
  </si>
  <si>
    <t>Carlton</t>
  </si>
  <si>
    <t>Will Bomier</t>
  </si>
  <si>
    <t>Howard Steenberg</t>
  </si>
  <si>
    <t>City of Cloquet</t>
  </si>
  <si>
    <t>Cloquet</t>
  </si>
  <si>
    <t>John Anderson</t>
  </si>
  <si>
    <t>City of Wyoming</t>
  </si>
  <si>
    <t>Wyoming</t>
  </si>
  <si>
    <t>Joe Keding</t>
  </si>
  <si>
    <t>Corey’s Outdoor Services LLC</t>
  </si>
  <si>
    <t>Dodge Center</t>
  </si>
  <si>
    <t>Alex Corey</t>
  </si>
  <si>
    <t>Twin City Outdoor Services Inc.</t>
  </si>
  <si>
    <t>Winter Maintenance</t>
  </si>
  <si>
    <t>Jack Poepke</t>
  </si>
  <si>
    <t>Eden Prairie Schools</t>
  </si>
  <si>
    <t>Facilities</t>
  </si>
  <si>
    <t>Seth Hamm</t>
  </si>
  <si>
    <t>White Bear Township</t>
  </si>
  <si>
    <t>Pete Tholen</t>
  </si>
  <si>
    <t>Bethlehem Lutheran Church</t>
  </si>
  <si>
    <t>Ryan Currens</t>
  </si>
  <si>
    <t>Darrin Wood</t>
  </si>
  <si>
    <t>Engineering</t>
  </si>
  <si>
    <t>485 Gorman St</t>
  </si>
  <si>
    <t>Touyia Lee</t>
  </si>
  <si>
    <t>tlee@shakopeemn.gov</t>
  </si>
  <si>
    <t>(612) 930-9763</t>
  </si>
  <si>
    <t>City of Baxter</t>
  </si>
  <si>
    <t>Streets and Utilities</t>
  </si>
  <si>
    <t>Baxter</t>
  </si>
  <si>
    <t>Brian Berent</t>
  </si>
  <si>
    <t>Scott Riley</t>
  </si>
  <si>
    <t>City Of Hastings</t>
  </si>
  <si>
    <t>Township</t>
  </si>
  <si>
    <t>Private Contractor</t>
  </si>
  <si>
    <t>Property Management</t>
  </si>
  <si>
    <t>Church</t>
  </si>
  <si>
    <t>City of East Bethel</t>
  </si>
  <si>
    <t>East Bethel</t>
  </si>
  <si>
    <t>Nate Ayshford</t>
  </si>
  <si>
    <t>Pepin Shores Condominums</t>
  </si>
  <si>
    <t>Pepin</t>
  </si>
  <si>
    <t>WI</t>
  </si>
  <si>
    <t>Roy Forsstrom</t>
  </si>
  <si>
    <t>Bloomington</t>
  </si>
  <si>
    <t>Yes</t>
  </si>
  <si>
    <t>N/A</t>
  </si>
  <si>
    <t>City of Bloomington</t>
  </si>
  <si>
    <t>Chris Nelson</t>
  </si>
  <si>
    <t>City of Shoreview</t>
  </si>
  <si>
    <t>Shoreview</t>
  </si>
  <si>
    <t>Jason Ewell</t>
  </si>
  <si>
    <t>City of Lino Lakes</t>
  </si>
  <si>
    <t>Lino Lakes</t>
  </si>
  <si>
    <t>Timothy Payne</t>
  </si>
  <si>
    <t>Apex Outdoor Inc.</t>
  </si>
  <si>
    <t>Savage</t>
  </si>
  <si>
    <t>Lawrence Lillie</t>
  </si>
  <si>
    <t>Public Works - Streets</t>
  </si>
  <si>
    <t>C&amp;C Lawns Inc. DBA Nordic Snow Management</t>
  </si>
  <si>
    <t>Hopkins</t>
  </si>
  <si>
    <t>Joe Uran</t>
  </si>
  <si>
    <t>Matt Lindeman</t>
  </si>
  <si>
    <t>yes</t>
  </si>
  <si>
    <t>Snow Removal Group INC</t>
  </si>
  <si>
    <t>City of Pelican Rapids</t>
  </si>
  <si>
    <t>Environmental Management</t>
  </si>
  <si>
    <t>Health Care</t>
  </si>
  <si>
    <t>St. Cloud</t>
  </si>
  <si>
    <t>Pelican Rapids</t>
  </si>
  <si>
    <t>Afton</t>
  </si>
  <si>
    <t>Jody Staples</t>
  </si>
  <si>
    <t>Brian Olson</t>
  </si>
  <si>
    <t>Bert Windhorst</t>
  </si>
  <si>
    <t>no</t>
  </si>
  <si>
    <t>VA Medical Center - St. Cloud</t>
  </si>
  <si>
    <t>City of Columbus</t>
  </si>
  <si>
    <t>North St. Paul, Maplewood, Oakdale School District ISD 622</t>
  </si>
  <si>
    <t>Operations/Grounds</t>
  </si>
  <si>
    <t>Linwood Township</t>
  </si>
  <si>
    <t>City of White Bear Lake</t>
  </si>
  <si>
    <t>Mill City Landscaping</t>
  </si>
  <si>
    <t>Absolute Janitorial &amp; Plowing, Inc.</t>
  </si>
  <si>
    <t>Custom Products and Services</t>
  </si>
  <si>
    <t>Columbus</t>
  </si>
  <si>
    <t>North St. Paul</t>
  </si>
  <si>
    <t>Stacy</t>
  </si>
  <si>
    <t>White Bear Lake</t>
  </si>
  <si>
    <t>Woodbury</t>
  </si>
  <si>
    <t>Golden Valley</t>
  </si>
  <si>
    <t>Jim Windingstad</t>
  </si>
  <si>
    <t>Kyle Johnson</t>
  </si>
  <si>
    <t>Jeff Olson</t>
  </si>
  <si>
    <t>Mike Lillie</t>
  </si>
  <si>
    <t>Mark Meyer</t>
  </si>
  <si>
    <t>Josh Friesen</t>
  </si>
  <si>
    <t>Wally Mafe / Dami Mafe</t>
  </si>
  <si>
    <t>James Mika</t>
  </si>
  <si>
    <t>Smart Salting Tool Level 2 Certification</t>
  </si>
  <si>
    <t>Crow Wing County</t>
  </si>
  <si>
    <t>Highway Department</t>
  </si>
  <si>
    <t>Brainerd</t>
  </si>
  <si>
    <t>Jory Danielson</t>
  </si>
  <si>
    <t>City of South St.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</si>
</sst>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9"/>
      <color indexed="12"/>
      <name val="Arial"/>
      <family val="2"/>
    </font>
    <font>
      <sz val="11"/>
      <color rgb="FF333333"/>
      <name val="Segoe UI"/>
      <family val="2"/>
    </font>
    <font>
      <strike/>
      <sz val="11"/>
      <color rgb="FF333333"/>
      <name val="Cambria"/>
      <family val="1"/>
    </font>
    <font>
      <strike/>
      <sz val="10"/>
      <name val="Cambria"/>
      <family val="1"/>
    </font>
    <font>
      <sz val="11"/>
      <name val="Segoe U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color rgb="FF212529"/>
      <name val="Nunito"/>
    </font>
    <font>
      <sz val="12"/>
      <name val="Calibri"/>
      <family val="2"/>
      <scheme val="minor"/>
    </font>
    <font>
      <sz val="12"/>
      <name val="Nunito"/>
    </font>
    <font>
      <sz val="12"/>
      <color rgb="FF21252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59F9F"/>
      </left>
      <right style="medium">
        <color rgb="FFA59F9F"/>
      </right>
      <top style="medium">
        <color rgb="FFA59F9F"/>
      </top>
      <bottom style="medium">
        <color rgb="FFA59F9F"/>
      </bottom>
      <diagonal/>
    </border>
    <border>
      <left style="medium">
        <color rgb="FFA59F9F"/>
      </left>
      <right/>
      <top style="medium">
        <color rgb="FFA59F9F"/>
      </top>
      <bottom style="medium">
        <color rgb="FFA59F9F"/>
      </bottom>
      <diagonal/>
    </border>
    <border>
      <left style="medium">
        <color rgb="FFA59F9F"/>
      </left>
      <right style="medium">
        <color rgb="FFA59F9F"/>
      </right>
      <top style="medium">
        <color rgb="FFA59F9F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/>
      <diagonal/>
    </border>
    <border>
      <left/>
      <right style="medium">
        <color rgb="FFDEE2E6"/>
      </right>
      <top style="medium">
        <color rgb="FFDEE2E6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left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10" fillId="0" borderId="0" xfId="0" applyFont="1"/>
    <xf numFmtId="14" fontId="7" fillId="3" borderId="0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14" fontId="6" fillId="3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14" fontId="4" fillId="2" borderId="5" xfId="0" applyNumberFormat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0" fontId="10" fillId="0" borderId="5" xfId="0" applyFont="1" applyBorder="1"/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vertical="top" wrapText="1"/>
    </xf>
    <xf numFmtId="0" fontId="13" fillId="3" borderId="9" xfId="0" applyFont="1" applyFill="1" applyBorder="1" applyAlignment="1">
      <alignment vertical="top" wrapText="1"/>
    </xf>
    <xf numFmtId="14" fontId="13" fillId="3" borderId="9" xfId="0" applyNumberFormat="1" applyFont="1" applyFill="1" applyBorder="1" applyAlignment="1">
      <alignment vertical="top" wrapText="1"/>
    </xf>
    <xf numFmtId="14" fontId="15" fillId="2" borderId="0" xfId="0" applyNumberFormat="1" applyFont="1" applyFill="1" applyAlignment="1">
      <alignment horizontal="left" vertical="top"/>
    </xf>
    <xf numFmtId="164" fontId="13" fillId="3" borderId="9" xfId="0" applyNumberFormat="1" applyFont="1" applyFill="1" applyBorder="1" applyAlignment="1">
      <alignment vertical="top" wrapText="1"/>
    </xf>
    <xf numFmtId="0" fontId="1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vertical="center"/>
    </xf>
    <xf numFmtId="0" fontId="16" fillId="3" borderId="1" xfId="0" applyFont="1" applyFill="1" applyBorder="1" applyAlignment="1">
      <alignment vertical="top" wrapText="1"/>
    </xf>
    <xf numFmtId="14" fontId="16" fillId="3" borderId="1" xfId="0" applyNumberFormat="1" applyFont="1" applyFill="1" applyBorder="1" applyAlignment="1">
      <alignment vertical="top" wrapText="1"/>
    </xf>
    <xf numFmtId="14" fontId="14" fillId="2" borderId="1" xfId="0" applyNumberFormat="1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top" wrapText="1"/>
    </xf>
    <xf numFmtId="0" fontId="14" fillId="0" borderId="1" xfId="0" applyFont="1" applyBorder="1"/>
    <xf numFmtId="14" fontId="14" fillId="2" borderId="1" xfId="0" applyNumberFormat="1" applyFont="1" applyFill="1" applyBorder="1" applyAlignment="1">
      <alignment vertical="top" wrapText="1"/>
    </xf>
    <xf numFmtId="14" fontId="14" fillId="2" borderId="0" xfId="0" applyNumberFormat="1" applyFont="1" applyFill="1" applyAlignment="1">
      <alignment horizontal="left" vertical="top"/>
    </xf>
    <xf numFmtId="14" fontId="14" fillId="2" borderId="0" xfId="0" quotePrefix="1" applyNumberFormat="1" applyFont="1" applyFill="1" applyAlignment="1">
      <alignment horizontal="left" vertical="top"/>
    </xf>
    <xf numFmtId="0" fontId="0" fillId="0" borderId="0" xfId="0" applyBorder="1" applyAlignment="1">
      <alignment vertical="top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2" borderId="1" xfId="0" applyFont="1" applyFill="1" applyBorder="1" applyAlignment="1">
      <alignment horizontal="left" vertical="center" wrapText="1"/>
    </xf>
    <xf numFmtId="14" fontId="17" fillId="2" borderId="13" xfId="0" applyNumberFormat="1" applyFont="1" applyFill="1" applyBorder="1" applyAlignment="1">
      <alignment vertical="center" wrapText="1"/>
    </xf>
    <xf numFmtId="14" fontId="17" fillId="2" borderId="14" xfId="0" applyNumberFormat="1" applyFont="1" applyFill="1" applyBorder="1" applyAlignment="1">
      <alignment vertical="center" wrapText="1"/>
    </xf>
    <xf numFmtId="14" fontId="14" fillId="3" borderId="12" xfId="0" applyNumberFormat="1" applyFont="1" applyFill="1" applyBorder="1" applyAlignment="1">
      <alignment vertical="top" wrapText="1"/>
    </xf>
    <xf numFmtId="14" fontId="16" fillId="3" borderId="15" xfId="0" applyNumberFormat="1" applyFont="1" applyFill="1" applyBorder="1" applyAlignment="1">
      <alignment vertical="top" wrapText="1"/>
    </xf>
    <xf numFmtId="14" fontId="16" fillId="3" borderId="12" xfId="0" applyNumberFormat="1" applyFont="1" applyFill="1" applyBorder="1" applyAlignment="1">
      <alignment vertical="top" wrapText="1"/>
    </xf>
    <xf numFmtId="14" fontId="14" fillId="3" borderId="16" xfId="0" applyNumberFormat="1" applyFont="1" applyFill="1" applyBorder="1" applyAlignment="1">
      <alignment vertical="center" wrapText="1"/>
    </xf>
    <xf numFmtId="14" fontId="14" fillId="2" borderId="13" xfId="0" applyNumberFormat="1" applyFont="1" applyFill="1" applyBorder="1" applyAlignment="1">
      <alignment vertical="center" wrapText="1"/>
    </xf>
    <xf numFmtId="14" fontId="14" fillId="3" borderId="13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vertical="center" wrapText="1"/>
    </xf>
    <xf numFmtId="14" fontId="4" fillId="2" borderId="11" xfId="0" applyNumberFormat="1" applyFont="1" applyFill="1" applyBorder="1" applyAlignment="1">
      <alignment horizontal="left" vertical="center" wrapText="1"/>
    </xf>
    <xf numFmtId="14" fontId="12" fillId="2" borderId="11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14" fontId="3" fillId="2" borderId="10" xfId="0" applyNumberFormat="1" applyFont="1" applyFill="1" applyBorder="1" applyAlignment="1">
      <alignment horizontal="left" vertical="center" wrapText="1"/>
    </xf>
    <xf numFmtId="14" fontId="12" fillId="2" borderId="10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top" wrapText="1"/>
    </xf>
    <xf numFmtId="14" fontId="14" fillId="2" borderId="1" xfId="0" applyNumberFormat="1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center"/>
    </xf>
    <xf numFmtId="14" fontId="14" fillId="2" borderId="1" xfId="0" applyNumberFormat="1" applyFont="1" applyFill="1" applyBorder="1" applyAlignment="1">
      <alignment horizontal="left" vertical="top"/>
    </xf>
    <xf numFmtId="14" fontId="17" fillId="2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4" fillId="0" borderId="1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133350</xdr:rowOff>
    </xdr:from>
    <xdr:to>
      <xdr:col>7</xdr:col>
      <xdr:colOff>323850</xdr:colOff>
      <xdr:row>3</xdr:row>
      <xdr:rowOff>1114425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7650" y="838200"/>
          <a:ext cx="6267450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List of Organizations certified (by application date)</a:t>
          </a:r>
        </a:p>
        <a:p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voluntary</a:t>
          </a:r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certification was given to organizations who completed the Smart</a:t>
          </a:r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Salting </a:t>
          </a:r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tool (SSt) requirements:</a:t>
          </a:r>
        </a:p>
        <a:p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1.</a:t>
          </a:r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BMP List for </a:t>
          </a:r>
          <a:r>
            <a:rPr lang="en-US" sz="1100" b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Current</a:t>
          </a:r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Report</a:t>
          </a:r>
        </a:p>
        <a:p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2.</a:t>
          </a:r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BMP Summary Charts Report </a:t>
          </a:r>
          <a:r>
            <a:rPr lang="en-US" sz="1100" b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(Current and Future)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3.</a:t>
          </a:r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Salt Savings Summary</a:t>
          </a:r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</a:t>
          </a:r>
          <a:r>
            <a:rPr lang="en-US" sz="1100" b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(Current and Future)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4.</a:t>
          </a:r>
          <a:r>
            <a:rPr lang="en-US" sz="1100" b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Certification valid</a:t>
          </a:r>
          <a:r>
            <a:rPr lang="en-US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</a:t>
          </a:r>
          <a:r>
            <a:rPr lang="en-US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years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135467</xdr:colOff>
      <xdr:row>0</xdr:row>
      <xdr:rowOff>154517</xdr:rowOff>
    </xdr:from>
    <xdr:to>
      <xdr:col>10</xdr:col>
      <xdr:colOff>1010663</xdr:colOff>
      <xdr:row>0</xdr:row>
      <xdr:rowOff>457327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242" y="154517"/>
          <a:ext cx="3208821" cy="302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464625</xdr:colOff>
      <xdr:row>2</xdr:row>
      <xdr:rowOff>8467</xdr:rowOff>
    </xdr:from>
    <xdr:to>
      <xdr:col>10</xdr:col>
      <xdr:colOff>3064</xdr:colOff>
      <xdr:row>3</xdr:row>
      <xdr:rowOff>1183394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259C87-ACED-592A-13B1-4D6B20155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9958" y="675217"/>
          <a:ext cx="1755648" cy="137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51"/>
  <sheetViews>
    <sheetView tabSelected="1" view="pageLayout" zoomScaleNormal="90" workbookViewId="0">
      <selection activeCell="E8" sqref="E8"/>
    </sheetView>
  </sheetViews>
  <sheetFormatPr defaultColWidth="9.140625" defaultRowHeight="15.75" x14ac:dyDescent="0.25"/>
  <cols>
    <col min="1" max="1" width="3.5703125" style="38" customWidth="1"/>
    <col min="2" max="2" width="27" style="35" customWidth="1"/>
    <col min="3" max="3" width="27.7109375" style="35" bestFit="1" customWidth="1"/>
    <col min="4" max="4" width="22.42578125" style="45" customWidth="1"/>
    <col min="5" max="5" width="12.7109375" style="35" customWidth="1"/>
    <col min="6" max="6" width="10.7109375" style="35" customWidth="1"/>
    <col min="7" max="7" width="10.28515625" style="36" customWidth="1"/>
    <col min="8" max="8" width="17.7109375" style="35" customWidth="1"/>
    <col min="9" max="9" width="15.28515625" style="37" hidden="1" customWidth="1"/>
    <col min="10" max="10" width="15.5703125" style="46" customWidth="1"/>
    <col min="11" max="11" width="18.42578125" style="58" customWidth="1"/>
    <col min="12" max="16384" width="9.140625" style="39"/>
  </cols>
  <sheetData>
    <row r="1" spans="1:11" ht="36.75" customHeight="1" x14ac:dyDescent="0.25">
      <c r="A1" s="34" t="s">
        <v>153</v>
      </c>
      <c r="D1" s="43"/>
    </row>
    <row r="2" spans="1:11" x14ac:dyDescent="0.25">
      <c r="A2" s="34" t="s">
        <v>42</v>
      </c>
      <c r="B2" s="40"/>
      <c r="C2" s="40"/>
      <c r="D2" s="44"/>
      <c r="E2" s="40"/>
      <c r="F2" s="40"/>
      <c r="G2" s="41"/>
    </row>
    <row r="4" spans="1:11" ht="107.25" customHeight="1" x14ac:dyDescent="0.25">
      <c r="K4" s="59" t="s">
        <v>8</v>
      </c>
    </row>
    <row r="5" spans="1:11" x14ac:dyDescent="0.25">
      <c r="A5" s="34" t="s">
        <v>51</v>
      </c>
    </row>
    <row r="7" spans="1:11" s="42" customFormat="1" ht="31.5" x14ac:dyDescent="0.25">
      <c r="A7" s="61"/>
      <c r="B7" s="87" t="s">
        <v>10</v>
      </c>
      <c r="C7" s="87" t="s">
        <v>20</v>
      </c>
      <c r="D7" s="88" t="s">
        <v>12</v>
      </c>
      <c r="E7" s="87" t="s">
        <v>2</v>
      </c>
      <c r="F7" s="87" t="s">
        <v>3</v>
      </c>
      <c r="G7" s="89" t="s">
        <v>4</v>
      </c>
      <c r="H7" s="87" t="s">
        <v>11</v>
      </c>
      <c r="I7" s="66" t="s">
        <v>22</v>
      </c>
      <c r="J7" s="92" t="s">
        <v>9</v>
      </c>
      <c r="K7" s="93" t="s">
        <v>13</v>
      </c>
    </row>
    <row r="8" spans="1:11" s="42" customFormat="1" x14ac:dyDescent="0.25">
      <c r="A8" s="61"/>
      <c r="B8" s="87"/>
      <c r="C8" s="87"/>
      <c r="D8" s="88"/>
      <c r="E8" s="87"/>
      <c r="F8" s="87"/>
      <c r="G8" s="89"/>
      <c r="H8" s="87"/>
      <c r="I8" s="67"/>
      <c r="J8" s="92"/>
      <c r="K8" s="93"/>
    </row>
    <row r="9" spans="1:11" ht="31.5" x14ac:dyDescent="0.25">
      <c r="A9" s="62"/>
      <c r="B9" s="55" t="s">
        <v>154</v>
      </c>
      <c r="C9" s="55" t="s">
        <v>155</v>
      </c>
      <c r="D9" s="50" t="s">
        <v>15</v>
      </c>
      <c r="E9" s="55" t="s">
        <v>156</v>
      </c>
      <c r="F9" s="55" t="s">
        <v>5</v>
      </c>
      <c r="G9" s="55">
        <v>56401</v>
      </c>
      <c r="H9" s="55" t="s">
        <v>157</v>
      </c>
      <c r="I9" s="68">
        <v>45366</v>
      </c>
      <c r="J9" s="57">
        <v>46096</v>
      </c>
      <c r="K9" s="50" t="s">
        <v>129</v>
      </c>
    </row>
    <row r="10" spans="1:11" x14ac:dyDescent="0.25">
      <c r="A10" s="62"/>
      <c r="B10" s="47" t="s">
        <v>131</v>
      </c>
      <c r="C10" s="47" t="s">
        <v>21</v>
      </c>
      <c r="D10" s="52" t="s">
        <v>2</v>
      </c>
      <c r="E10" s="47" t="s">
        <v>139</v>
      </c>
      <c r="F10" s="47" t="s">
        <v>5</v>
      </c>
      <c r="G10" s="47">
        <v>55025</v>
      </c>
      <c r="H10" s="47" t="s">
        <v>145</v>
      </c>
      <c r="I10" s="69">
        <v>45363</v>
      </c>
      <c r="J10" s="48">
        <v>46093</v>
      </c>
      <c r="K10" s="50" t="s">
        <v>129</v>
      </c>
    </row>
    <row r="11" spans="1:11" ht="47.25" x14ac:dyDescent="0.25">
      <c r="A11" s="62"/>
      <c r="B11" s="47" t="s">
        <v>132</v>
      </c>
      <c r="C11" s="47" t="s">
        <v>133</v>
      </c>
      <c r="D11" s="52" t="s">
        <v>43</v>
      </c>
      <c r="E11" s="47" t="s">
        <v>140</v>
      </c>
      <c r="F11" s="47" t="s">
        <v>5</v>
      </c>
      <c r="G11" s="47">
        <v>55109</v>
      </c>
      <c r="H11" s="47" t="s">
        <v>146</v>
      </c>
      <c r="I11" s="70">
        <v>45309</v>
      </c>
      <c r="J11" s="48">
        <v>46040</v>
      </c>
      <c r="K11" s="50" t="s">
        <v>129</v>
      </c>
    </row>
    <row r="12" spans="1:11" x14ac:dyDescent="0.25">
      <c r="A12" s="62"/>
      <c r="B12" s="47" t="s">
        <v>134</v>
      </c>
      <c r="C12" s="47" t="s">
        <v>21</v>
      </c>
      <c r="D12" s="52" t="s">
        <v>88</v>
      </c>
      <c r="E12" s="47" t="s">
        <v>141</v>
      </c>
      <c r="F12" s="47" t="s">
        <v>5</v>
      </c>
      <c r="G12" s="47">
        <v>55079</v>
      </c>
      <c r="H12" s="47" t="s">
        <v>147</v>
      </c>
      <c r="I12" s="70">
        <v>45307</v>
      </c>
      <c r="J12" s="48">
        <v>46038</v>
      </c>
      <c r="K12" s="50" t="s">
        <v>129</v>
      </c>
    </row>
    <row r="13" spans="1:11" ht="31.5" x14ac:dyDescent="0.25">
      <c r="A13" s="62"/>
      <c r="B13" s="47" t="s">
        <v>135</v>
      </c>
      <c r="C13" s="47" t="s">
        <v>21</v>
      </c>
      <c r="D13" s="52" t="s">
        <v>2</v>
      </c>
      <c r="E13" s="47" t="s">
        <v>142</v>
      </c>
      <c r="F13" s="47" t="s">
        <v>5</v>
      </c>
      <c r="G13" s="47">
        <v>55110</v>
      </c>
      <c r="H13" s="47" t="s">
        <v>148</v>
      </c>
      <c r="I13" s="70">
        <v>45267</v>
      </c>
      <c r="J13" s="48">
        <v>45998</v>
      </c>
      <c r="K13" s="50" t="s">
        <v>118</v>
      </c>
    </row>
    <row r="14" spans="1:11" ht="31.5" x14ac:dyDescent="0.25">
      <c r="A14" s="62"/>
      <c r="B14" s="47" t="s">
        <v>135</v>
      </c>
      <c r="C14" s="47" t="s">
        <v>30</v>
      </c>
      <c r="D14" s="52" t="s">
        <v>2</v>
      </c>
      <c r="E14" s="47" t="s">
        <v>142</v>
      </c>
      <c r="F14" s="47" t="s">
        <v>5</v>
      </c>
      <c r="G14" s="47">
        <v>55110</v>
      </c>
      <c r="H14" s="47" t="s">
        <v>149</v>
      </c>
      <c r="I14" s="70">
        <v>45266</v>
      </c>
      <c r="J14" s="48">
        <v>45997</v>
      </c>
      <c r="K14" s="50" t="s">
        <v>118</v>
      </c>
    </row>
    <row r="15" spans="1:11" ht="31.5" x14ac:dyDescent="0.25">
      <c r="A15" s="62"/>
      <c r="B15" s="47" t="s">
        <v>136</v>
      </c>
      <c r="C15" s="47"/>
      <c r="D15" s="52" t="s">
        <v>89</v>
      </c>
      <c r="E15" s="47" t="s">
        <v>143</v>
      </c>
      <c r="F15" s="47" t="s">
        <v>5</v>
      </c>
      <c r="G15" s="47">
        <v>55129</v>
      </c>
      <c r="H15" s="47" t="s">
        <v>150</v>
      </c>
      <c r="I15" s="70">
        <v>45265</v>
      </c>
      <c r="J15" s="48">
        <v>45996</v>
      </c>
      <c r="K15" s="50" t="s">
        <v>129</v>
      </c>
    </row>
    <row r="16" spans="1:11" ht="31.5" x14ac:dyDescent="0.25">
      <c r="A16" s="62"/>
      <c r="B16" s="47" t="s">
        <v>137</v>
      </c>
      <c r="C16" s="47"/>
      <c r="D16" s="52" t="s">
        <v>89</v>
      </c>
      <c r="E16" s="47" t="s">
        <v>144</v>
      </c>
      <c r="F16" s="47" t="s">
        <v>5</v>
      </c>
      <c r="G16" s="47">
        <v>55427</v>
      </c>
      <c r="H16" s="47" t="s">
        <v>151</v>
      </c>
      <c r="I16" s="70">
        <v>45203</v>
      </c>
      <c r="J16" s="48">
        <v>45934</v>
      </c>
      <c r="K16" s="50" t="s">
        <v>129</v>
      </c>
    </row>
    <row r="17" spans="1:13" ht="31.5" x14ac:dyDescent="0.25">
      <c r="A17" s="62"/>
      <c r="B17" s="47" t="s">
        <v>35</v>
      </c>
      <c r="C17" s="47"/>
      <c r="D17" s="52" t="s">
        <v>89</v>
      </c>
      <c r="E17" s="47" t="s">
        <v>36</v>
      </c>
      <c r="F17" s="47" t="s">
        <v>5</v>
      </c>
      <c r="G17" s="47">
        <v>55117</v>
      </c>
      <c r="H17" s="47" t="s">
        <v>37</v>
      </c>
      <c r="I17" s="70">
        <v>45201</v>
      </c>
      <c r="J17" s="48">
        <v>45932</v>
      </c>
      <c r="K17" s="50" t="s">
        <v>129</v>
      </c>
    </row>
    <row r="18" spans="1:13" ht="31.5" x14ac:dyDescent="0.25">
      <c r="A18" s="62"/>
      <c r="B18" s="47" t="s">
        <v>138</v>
      </c>
      <c r="C18" s="47"/>
      <c r="D18" s="52" t="s">
        <v>89</v>
      </c>
      <c r="E18" s="47" t="s">
        <v>39</v>
      </c>
      <c r="F18" s="47" t="s">
        <v>5</v>
      </c>
      <c r="G18" s="47">
        <v>55406</v>
      </c>
      <c r="H18" s="47" t="s">
        <v>152</v>
      </c>
      <c r="I18" s="70">
        <v>45198</v>
      </c>
      <c r="J18" s="48">
        <v>45929</v>
      </c>
      <c r="K18" s="50" t="s">
        <v>129</v>
      </c>
    </row>
    <row r="19" spans="1:13" x14ac:dyDescent="0.25">
      <c r="A19" s="62"/>
      <c r="B19" s="56" t="s">
        <v>130</v>
      </c>
      <c r="C19" s="103" t="s">
        <v>121</v>
      </c>
      <c r="D19" s="52" t="s">
        <v>122</v>
      </c>
      <c r="E19" s="54" t="s">
        <v>123</v>
      </c>
      <c r="F19" s="55" t="s">
        <v>5</v>
      </c>
      <c r="G19" s="47">
        <v>56303</v>
      </c>
      <c r="H19" s="54" t="s">
        <v>126</v>
      </c>
      <c r="I19" s="70">
        <v>45190</v>
      </c>
      <c r="J19" s="94">
        <v>45921</v>
      </c>
      <c r="K19" s="50" t="s">
        <v>118</v>
      </c>
    </row>
    <row r="20" spans="1:13" ht="31.5" x14ac:dyDescent="0.25">
      <c r="A20" s="62"/>
      <c r="B20" s="56" t="s">
        <v>120</v>
      </c>
      <c r="C20" s="56" t="s">
        <v>21</v>
      </c>
      <c r="D20" s="52" t="s">
        <v>2</v>
      </c>
      <c r="E20" s="54" t="s">
        <v>124</v>
      </c>
      <c r="F20" s="55" t="s">
        <v>5</v>
      </c>
      <c r="G20" s="47">
        <v>56572</v>
      </c>
      <c r="H20" s="54" t="s">
        <v>127</v>
      </c>
      <c r="I20" s="70">
        <v>45184</v>
      </c>
      <c r="J20" s="94">
        <v>45915</v>
      </c>
      <c r="K20" s="50" t="s">
        <v>129</v>
      </c>
    </row>
    <row r="21" spans="1:13" ht="31.5" x14ac:dyDescent="0.25">
      <c r="A21" s="62"/>
      <c r="B21" s="56" t="s">
        <v>119</v>
      </c>
      <c r="C21" s="53"/>
      <c r="D21" s="52" t="s">
        <v>89</v>
      </c>
      <c r="E21" s="54" t="s">
        <v>125</v>
      </c>
      <c r="F21" s="55" t="s">
        <v>5</v>
      </c>
      <c r="G21" s="47">
        <v>55001</v>
      </c>
      <c r="H21" s="54" t="s">
        <v>128</v>
      </c>
      <c r="I21" s="70">
        <v>45182</v>
      </c>
      <c r="J21" s="94">
        <v>45913</v>
      </c>
      <c r="K21" s="50" t="s">
        <v>129</v>
      </c>
    </row>
    <row r="22" spans="1:13" s="51" customFormat="1" ht="31.5" x14ac:dyDescent="0.2">
      <c r="A22" s="63"/>
      <c r="B22" s="47" t="s">
        <v>102</v>
      </c>
      <c r="C22" s="47" t="s">
        <v>26</v>
      </c>
      <c r="D22" s="47" t="s">
        <v>2</v>
      </c>
      <c r="E22" s="47" t="s">
        <v>99</v>
      </c>
      <c r="F22" s="47" t="s">
        <v>5</v>
      </c>
      <c r="G22" s="47">
        <v>55431</v>
      </c>
      <c r="H22" s="47" t="s">
        <v>103</v>
      </c>
      <c r="I22" s="70">
        <v>45175</v>
      </c>
      <c r="J22" s="49">
        <f t="shared" ref="J22:J41" si="0">I22+(2*365+1)</f>
        <v>45906</v>
      </c>
      <c r="K22" s="64" t="s">
        <v>118</v>
      </c>
      <c r="L22" s="60"/>
      <c r="M22" s="60"/>
    </row>
    <row r="23" spans="1:13" s="51" customFormat="1" x14ac:dyDescent="0.2">
      <c r="A23" s="63"/>
      <c r="B23" s="47" t="s">
        <v>104</v>
      </c>
      <c r="C23" s="47"/>
      <c r="D23" s="47" t="s">
        <v>2</v>
      </c>
      <c r="E23" s="47" t="s">
        <v>105</v>
      </c>
      <c r="F23" s="47" t="s">
        <v>5</v>
      </c>
      <c r="G23" s="47">
        <v>55126</v>
      </c>
      <c r="H23" s="47" t="s">
        <v>106</v>
      </c>
      <c r="I23" s="70">
        <v>45168</v>
      </c>
      <c r="J23" s="49">
        <f t="shared" si="0"/>
        <v>45899</v>
      </c>
      <c r="K23" s="64" t="s">
        <v>100</v>
      </c>
      <c r="L23" s="60"/>
      <c r="M23" s="60"/>
    </row>
    <row r="24" spans="1:13" s="51" customFormat="1" x14ac:dyDescent="0.2">
      <c r="A24" s="63"/>
      <c r="B24" s="47" t="s">
        <v>107</v>
      </c>
      <c r="C24" s="47" t="s">
        <v>30</v>
      </c>
      <c r="D24" s="47" t="s">
        <v>2</v>
      </c>
      <c r="E24" s="47" t="s">
        <v>108</v>
      </c>
      <c r="F24" s="47" t="s">
        <v>5</v>
      </c>
      <c r="G24" s="47">
        <v>55014</v>
      </c>
      <c r="H24" s="47" t="s">
        <v>109</v>
      </c>
      <c r="I24" s="70">
        <v>45162</v>
      </c>
      <c r="J24" s="49">
        <f t="shared" si="0"/>
        <v>45893</v>
      </c>
      <c r="K24" s="64" t="s">
        <v>100</v>
      </c>
      <c r="L24" s="60"/>
      <c r="M24" s="60"/>
    </row>
    <row r="25" spans="1:13" s="51" customFormat="1" ht="31.5" x14ac:dyDescent="0.2">
      <c r="A25" s="63"/>
      <c r="B25" s="47" t="s">
        <v>110</v>
      </c>
      <c r="C25" s="47"/>
      <c r="D25" s="47" t="s">
        <v>89</v>
      </c>
      <c r="E25" s="47" t="s">
        <v>111</v>
      </c>
      <c r="F25" s="47" t="s">
        <v>5</v>
      </c>
      <c r="G25" s="47">
        <v>55378</v>
      </c>
      <c r="H25" s="47" t="s">
        <v>112</v>
      </c>
      <c r="I25" s="70">
        <v>45160</v>
      </c>
      <c r="J25" s="49">
        <f t="shared" si="0"/>
        <v>45891</v>
      </c>
      <c r="K25" s="64" t="s">
        <v>29</v>
      </c>
      <c r="L25" s="60"/>
      <c r="M25" s="60"/>
    </row>
    <row r="26" spans="1:13" s="51" customFormat="1" ht="31.5" x14ac:dyDescent="0.2">
      <c r="A26" s="63"/>
      <c r="B26" s="47" t="s">
        <v>82</v>
      </c>
      <c r="C26" s="47" t="s">
        <v>83</v>
      </c>
      <c r="D26" s="47" t="s">
        <v>2</v>
      </c>
      <c r="E26" s="47" t="s">
        <v>84</v>
      </c>
      <c r="F26" s="47" t="s">
        <v>5</v>
      </c>
      <c r="G26" s="47">
        <v>56425</v>
      </c>
      <c r="H26" s="47" t="s">
        <v>85</v>
      </c>
      <c r="I26" s="70">
        <v>45159</v>
      </c>
      <c r="J26" s="49">
        <f t="shared" si="0"/>
        <v>45890</v>
      </c>
      <c r="K26" s="64" t="s">
        <v>100</v>
      </c>
      <c r="L26" s="60"/>
      <c r="M26" s="60"/>
    </row>
    <row r="27" spans="1:13" s="51" customFormat="1" ht="31.5" x14ac:dyDescent="0.2">
      <c r="A27" s="63"/>
      <c r="B27" s="47" t="s">
        <v>23</v>
      </c>
      <c r="C27" s="47" t="s">
        <v>113</v>
      </c>
      <c r="D27" s="47" t="s">
        <v>2</v>
      </c>
      <c r="E27" s="47" t="s">
        <v>7</v>
      </c>
      <c r="F27" s="47" t="s">
        <v>5</v>
      </c>
      <c r="G27" s="47">
        <v>55344</v>
      </c>
      <c r="H27" s="47" t="s">
        <v>86</v>
      </c>
      <c r="I27" s="70">
        <v>45153</v>
      </c>
      <c r="J27" s="49">
        <f t="shared" si="0"/>
        <v>45884</v>
      </c>
      <c r="K27" s="64" t="s">
        <v>100</v>
      </c>
      <c r="L27" s="60"/>
      <c r="M27" s="60"/>
    </row>
    <row r="28" spans="1:13" s="51" customFormat="1" ht="31.5" x14ac:dyDescent="0.2">
      <c r="A28" s="63"/>
      <c r="B28" s="47" t="s">
        <v>114</v>
      </c>
      <c r="C28" s="47"/>
      <c r="D28" s="47" t="s">
        <v>89</v>
      </c>
      <c r="E28" s="47" t="s">
        <v>115</v>
      </c>
      <c r="F28" s="47" t="s">
        <v>5</v>
      </c>
      <c r="G28" s="47">
        <v>55343</v>
      </c>
      <c r="H28" s="47" t="s">
        <v>116</v>
      </c>
      <c r="I28" s="70">
        <v>45103</v>
      </c>
      <c r="J28" s="49">
        <f t="shared" si="0"/>
        <v>45834</v>
      </c>
      <c r="K28" s="64" t="s">
        <v>29</v>
      </c>
      <c r="L28" s="60"/>
      <c r="M28" s="60"/>
    </row>
    <row r="29" spans="1:13" s="51" customFormat="1" x14ac:dyDescent="0.2">
      <c r="A29" s="63"/>
      <c r="B29" s="47" t="s">
        <v>87</v>
      </c>
      <c r="C29" s="47" t="s">
        <v>21</v>
      </c>
      <c r="D29" s="47" t="s">
        <v>2</v>
      </c>
      <c r="E29" s="47" t="s">
        <v>24</v>
      </c>
      <c r="F29" s="47" t="s">
        <v>5</v>
      </c>
      <c r="G29" s="47">
        <v>55033</v>
      </c>
      <c r="H29" s="47" t="s">
        <v>117</v>
      </c>
      <c r="I29" s="70">
        <v>45020</v>
      </c>
      <c r="J29" s="49">
        <f t="shared" si="0"/>
        <v>45751</v>
      </c>
      <c r="K29" s="64" t="s">
        <v>100</v>
      </c>
      <c r="L29" s="60"/>
      <c r="M29" s="60"/>
    </row>
    <row r="30" spans="1:13" x14ac:dyDescent="0.25">
      <c r="A30" s="62"/>
      <c r="B30" s="47" t="s">
        <v>92</v>
      </c>
      <c r="C30" s="47" t="s">
        <v>21</v>
      </c>
      <c r="D30" s="52" t="s">
        <v>2</v>
      </c>
      <c r="E30" s="47" t="s">
        <v>93</v>
      </c>
      <c r="F30" s="47" t="s">
        <v>5</v>
      </c>
      <c r="G30" s="47">
        <v>55011</v>
      </c>
      <c r="H30" s="47" t="s">
        <v>94</v>
      </c>
      <c r="I30" s="69">
        <v>44967</v>
      </c>
      <c r="J30" s="49">
        <f t="shared" si="0"/>
        <v>45698</v>
      </c>
      <c r="K30" s="52" t="s">
        <v>100</v>
      </c>
    </row>
    <row r="31" spans="1:13" ht="31.5" x14ac:dyDescent="0.25">
      <c r="A31" s="62"/>
      <c r="B31" s="47" t="s">
        <v>52</v>
      </c>
      <c r="C31" s="47" t="s">
        <v>53</v>
      </c>
      <c r="D31" s="47" t="s">
        <v>15</v>
      </c>
      <c r="E31" s="47" t="s">
        <v>54</v>
      </c>
      <c r="F31" s="47" t="s">
        <v>5</v>
      </c>
      <c r="G31" s="47">
        <v>55718</v>
      </c>
      <c r="H31" s="47" t="s">
        <v>55</v>
      </c>
      <c r="I31" s="70">
        <v>44957</v>
      </c>
      <c r="J31" s="49">
        <f t="shared" si="0"/>
        <v>45688</v>
      </c>
      <c r="K31" s="52" t="s">
        <v>29</v>
      </c>
    </row>
    <row r="32" spans="1:13" ht="31.5" x14ac:dyDescent="0.25">
      <c r="A32" s="62"/>
      <c r="B32" s="47" t="s">
        <v>158</v>
      </c>
      <c r="C32" s="47" t="s">
        <v>21</v>
      </c>
      <c r="D32" s="47" t="s">
        <v>2</v>
      </c>
      <c r="E32" s="47" t="s">
        <v>41</v>
      </c>
      <c r="F32" s="47" t="s">
        <v>5</v>
      </c>
      <c r="G32" s="47">
        <v>55075</v>
      </c>
      <c r="H32" s="47" t="s">
        <v>56</v>
      </c>
      <c r="I32" s="70">
        <v>44950</v>
      </c>
      <c r="J32" s="49">
        <f t="shared" si="0"/>
        <v>45681</v>
      </c>
      <c r="K32" s="52" t="s">
        <v>100</v>
      </c>
    </row>
    <row r="33" spans="1:11" x14ac:dyDescent="0.25">
      <c r="A33" s="62"/>
      <c r="B33" s="47" t="s">
        <v>57</v>
      </c>
      <c r="C33" s="47" t="s">
        <v>21</v>
      </c>
      <c r="D33" s="47" t="s">
        <v>2</v>
      </c>
      <c r="E33" s="47" t="s">
        <v>58</v>
      </c>
      <c r="F33" s="47" t="s">
        <v>5</v>
      </c>
      <c r="G33" s="47">
        <v>55720</v>
      </c>
      <c r="H33" s="47" t="s">
        <v>59</v>
      </c>
      <c r="I33" s="70">
        <v>44903</v>
      </c>
      <c r="J33" s="49">
        <f t="shared" si="0"/>
        <v>45634</v>
      </c>
      <c r="K33" s="52" t="s">
        <v>100</v>
      </c>
    </row>
    <row r="34" spans="1:11" x14ac:dyDescent="0.25">
      <c r="A34" s="62"/>
      <c r="B34" s="47" t="s">
        <v>60</v>
      </c>
      <c r="C34" s="47" t="s">
        <v>21</v>
      </c>
      <c r="D34" s="47" t="s">
        <v>2</v>
      </c>
      <c r="E34" s="47" t="s">
        <v>61</v>
      </c>
      <c r="F34" s="47" t="s">
        <v>5</v>
      </c>
      <c r="G34" s="47">
        <v>55092</v>
      </c>
      <c r="H34" s="47" t="s">
        <v>62</v>
      </c>
      <c r="I34" s="70">
        <v>44903</v>
      </c>
      <c r="J34" s="49">
        <f t="shared" si="0"/>
        <v>45634</v>
      </c>
      <c r="K34" s="52" t="s">
        <v>100</v>
      </c>
    </row>
    <row r="35" spans="1:11" ht="31.5" x14ac:dyDescent="0.25">
      <c r="A35" s="62"/>
      <c r="B35" s="47" t="s">
        <v>63</v>
      </c>
      <c r="C35" s="47"/>
      <c r="D35" s="47" t="s">
        <v>89</v>
      </c>
      <c r="E35" s="47" t="s">
        <v>64</v>
      </c>
      <c r="F35" s="47" t="s">
        <v>5</v>
      </c>
      <c r="G35" s="47">
        <v>55927</v>
      </c>
      <c r="H35" s="47" t="s">
        <v>65</v>
      </c>
      <c r="I35" s="70">
        <v>44902</v>
      </c>
      <c r="J35" s="49">
        <f t="shared" si="0"/>
        <v>45633</v>
      </c>
      <c r="K35" s="52" t="s">
        <v>29</v>
      </c>
    </row>
    <row r="36" spans="1:11" ht="31.5" x14ac:dyDescent="0.25">
      <c r="A36" s="62"/>
      <c r="B36" s="47" t="s">
        <v>66</v>
      </c>
      <c r="C36" s="47" t="s">
        <v>67</v>
      </c>
      <c r="D36" s="47" t="s">
        <v>89</v>
      </c>
      <c r="E36" s="47" t="s">
        <v>25</v>
      </c>
      <c r="F36" s="47" t="s">
        <v>5</v>
      </c>
      <c r="G36" s="47">
        <v>55447</v>
      </c>
      <c r="H36" s="47" t="s">
        <v>68</v>
      </c>
      <c r="I36" s="70">
        <v>44902</v>
      </c>
      <c r="J36" s="49">
        <f t="shared" si="0"/>
        <v>45633</v>
      </c>
      <c r="K36" s="52" t="s">
        <v>29</v>
      </c>
    </row>
    <row r="37" spans="1:11" x14ac:dyDescent="0.25">
      <c r="A37" s="62"/>
      <c r="B37" s="47" t="s">
        <v>69</v>
      </c>
      <c r="C37" s="47" t="s">
        <v>70</v>
      </c>
      <c r="D37" s="47" t="s">
        <v>43</v>
      </c>
      <c r="E37" s="47" t="s">
        <v>7</v>
      </c>
      <c r="F37" s="47" t="s">
        <v>5</v>
      </c>
      <c r="G37" s="47">
        <v>55346</v>
      </c>
      <c r="H37" s="47" t="s">
        <v>71</v>
      </c>
      <c r="I37" s="70">
        <v>44902</v>
      </c>
      <c r="J37" s="49">
        <f t="shared" si="0"/>
        <v>45633</v>
      </c>
      <c r="K37" s="52" t="s">
        <v>29</v>
      </c>
    </row>
    <row r="38" spans="1:11" x14ac:dyDescent="0.25">
      <c r="A38" s="62"/>
      <c r="B38" s="47" t="s">
        <v>34</v>
      </c>
      <c r="C38" s="47" t="s">
        <v>21</v>
      </c>
      <c r="D38" s="47" t="s">
        <v>2</v>
      </c>
      <c r="E38" s="47" t="s">
        <v>16</v>
      </c>
      <c r="F38" s="47" t="s">
        <v>5</v>
      </c>
      <c r="G38" s="47">
        <v>55906</v>
      </c>
      <c r="H38" s="47" t="s">
        <v>17</v>
      </c>
      <c r="I38" s="70">
        <v>44902</v>
      </c>
      <c r="J38" s="49">
        <f t="shared" si="0"/>
        <v>45633</v>
      </c>
      <c r="K38" s="95" t="s">
        <v>100</v>
      </c>
    </row>
    <row r="39" spans="1:11" ht="31.5" x14ac:dyDescent="0.25">
      <c r="A39" s="62"/>
      <c r="B39" s="47" t="s">
        <v>72</v>
      </c>
      <c r="C39" s="47" t="s">
        <v>21</v>
      </c>
      <c r="D39" s="47" t="s">
        <v>88</v>
      </c>
      <c r="E39" s="47" t="s">
        <v>72</v>
      </c>
      <c r="F39" s="47" t="s">
        <v>5</v>
      </c>
      <c r="G39" s="47">
        <v>55110</v>
      </c>
      <c r="H39" s="47" t="s">
        <v>73</v>
      </c>
      <c r="I39" s="70">
        <v>44888</v>
      </c>
      <c r="J39" s="49">
        <f t="shared" si="0"/>
        <v>45619</v>
      </c>
      <c r="K39" s="95" t="s">
        <v>100</v>
      </c>
    </row>
    <row r="40" spans="1:11" ht="31.5" x14ac:dyDescent="0.25">
      <c r="A40" s="62"/>
      <c r="B40" s="47" t="s">
        <v>74</v>
      </c>
      <c r="C40" s="47"/>
      <c r="D40" s="47" t="s">
        <v>91</v>
      </c>
      <c r="E40" s="47" t="s">
        <v>39</v>
      </c>
      <c r="F40" s="47" t="s">
        <v>5</v>
      </c>
      <c r="G40" s="47">
        <v>55409</v>
      </c>
      <c r="H40" s="47" t="s">
        <v>75</v>
      </c>
      <c r="I40" s="70">
        <v>44881</v>
      </c>
      <c r="J40" s="49">
        <f t="shared" si="0"/>
        <v>45612</v>
      </c>
      <c r="K40" s="95" t="s">
        <v>29</v>
      </c>
    </row>
    <row r="41" spans="1:11" x14ac:dyDescent="0.25">
      <c r="A41" s="62"/>
      <c r="B41" s="47" t="s">
        <v>38</v>
      </c>
      <c r="C41" s="47" t="s">
        <v>30</v>
      </c>
      <c r="D41" s="47" t="s">
        <v>2</v>
      </c>
      <c r="E41" s="47" t="s">
        <v>6</v>
      </c>
      <c r="F41" s="47" t="s">
        <v>5</v>
      </c>
      <c r="G41" s="47">
        <v>55113</v>
      </c>
      <c r="H41" s="47" t="s">
        <v>76</v>
      </c>
      <c r="I41" s="70">
        <v>44762</v>
      </c>
      <c r="J41" s="49">
        <f t="shared" si="0"/>
        <v>45493</v>
      </c>
      <c r="K41" s="95" t="s">
        <v>100</v>
      </c>
    </row>
    <row r="42" spans="1:11" x14ac:dyDescent="0.25">
      <c r="A42" s="62"/>
      <c r="B42" s="54"/>
      <c r="C42" s="54"/>
      <c r="D42" s="52"/>
      <c r="E42" s="54"/>
      <c r="F42" s="54"/>
      <c r="G42" s="65"/>
      <c r="H42" s="54"/>
      <c r="J42" s="96"/>
      <c r="K42" s="97"/>
    </row>
    <row r="43" spans="1:11" x14ac:dyDescent="0.25">
      <c r="A43" s="62"/>
      <c r="B43" s="90"/>
      <c r="C43" s="90"/>
      <c r="D43" s="52"/>
      <c r="E43" s="90"/>
      <c r="F43" s="54"/>
      <c r="G43" s="91"/>
      <c r="H43" s="90"/>
      <c r="I43" s="71"/>
      <c r="J43" s="98"/>
      <c r="K43" s="95"/>
    </row>
    <row r="44" spans="1:11" s="1" customFormat="1" ht="33" hidden="1" x14ac:dyDescent="0.2">
      <c r="A44" s="74">
        <f t="shared" ref="A44:A45" si="1">SUM(A43)+1</f>
        <v>1</v>
      </c>
      <c r="B44" s="75" t="s">
        <v>31</v>
      </c>
      <c r="C44" s="76" t="s">
        <v>50</v>
      </c>
      <c r="D44" s="77" t="s">
        <v>27</v>
      </c>
      <c r="E44" s="78" t="s">
        <v>32</v>
      </c>
      <c r="F44" s="75" t="s">
        <v>5</v>
      </c>
      <c r="G44" s="75">
        <v>55372</v>
      </c>
      <c r="H44" s="77" t="s">
        <v>33</v>
      </c>
      <c r="I44" s="28">
        <v>43322</v>
      </c>
      <c r="J44" s="79">
        <f>I44+730</f>
        <v>44052</v>
      </c>
      <c r="K44" s="80"/>
    </row>
    <row r="45" spans="1:11" s="1" customFormat="1" ht="33" hidden="1" x14ac:dyDescent="0.2">
      <c r="A45" s="81">
        <f t="shared" si="1"/>
        <v>2</v>
      </c>
      <c r="B45" s="82" t="s">
        <v>35</v>
      </c>
      <c r="C45" s="83" t="s">
        <v>50</v>
      </c>
      <c r="D45" s="84" t="s">
        <v>27</v>
      </c>
      <c r="E45" s="82" t="s">
        <v>36</v>
      </c>
      <c r="F45" s="82" t="s">
        <v>5</v>
      </c>
      <c r="G45" s="84">
        <v>55305</v>
      </c>
      <c r="H45" s="82" t="s">
        <v>37</v>
      </c>
      <c r="I45" s="28">
        <v>43522</v>
      </c>
      <c r="J45" s="85">
        <v>44252</v>
      </c>
      <c r="K45" s="86" t="s">
        <v>18</v>
      </c>
    </row>
    <row r="46" spans="1:11" x14ac:dyDescent="0.25">
      <c r="A46" s="62"/>
      <c r="B46" s="53"/>
      <c r="C46" s="53"/>
      <c r="D46" s="52"/>
      <c r="E46" s="54"/>
      <c r="F46" s="54"/>
      <c r="G46" s="65"/>
      <c r="H46" s="54"/>
      <c r="I46" s="72"/>
      <c r="J46" s="98"/>
      <c r="K46" s="95"/>
    </row>
    <row r="47" spans="1:11" x14ac:dyDescent="0.25">
      <c r="A47" s="62"/>
      <c r="B47" s="53"/>
      <c r="C47" s="53"/>
      <c r="D47" s="52"/>
      <c r="E47" s="54"/>
      <c r="F47" s="54"/>
      <c r="G47" s="65"/>
      <c r="H47" s="54"/>
      <c r="I47" s="72"/>
      <c r="J47" s="98"/>
      <c r="K47" s="95"/>
    </row>
    <row r="48" spans="1:11" x14ac:dyDescent="0.25">
      <c r="A48" s="100" t="s">
        <v>0</v>
      </c>
      <c r="B48" s="100"/>
      <c r="C48" s="100"/>
      <c r="D48" s="100"/>
      <c r="E48" s="100"/>
      <c r="F48" s="100"/>
      <c r="G48" s="100"/>
      <c r="H48" s="100"/>
      <c r="I48" s="101"/>
      <c r="J48" s="102"/>
      <c r="K48" s="100"/>
    </row>
    <row r="49" spans="1:11" ht="31.5" x14ac:dyDescent="0.25">
      <c r="A49" s="62"/>
      <c r="B49" s="47" t="s">
        <v>95</v>
      </c>
      <c r="C49" s="47"/>
      <c r="D49" s="50" t="s">
        <v>90</v>
      </c>
      <c r="E49" s="47" t="s">
        <v>96</v>
      </c>
      <c r="F49" s="47" t="s">
        <v>97</v>
      </c>
      <c r="G49" s="47">
        <v>54759</v>
      </c>
      <c r="H49" s="47" t="s">
        <v>98</v>
      </c>
      <c r="I49" s="70">
        <v>44960</v>
      </c>
      <c r="J49" s="49">
        <f>I49+(2*365+1)</f>
        <v>45691</v>
      </c>
      <c r="K49" s="95" t="s">
        <v>101</v>
      </c>
    </row>
    <row r="50" spans="1:11" x14ac:dyDescent="0.25">
      <c r="A50" s="62"/>
      <c r="B50" s="91"/>
      <c r="C50" s="91"/>
      <c r="D50" s="99"/>
      <c r="E50" s="91"/>
      <c r="F50" s="91"/>
      <c r="G50" s="91"/>
      <c r="H50" s="91"/>
      <c r="I50" s="73"/>
      <c r="J50" s="98"/>
      <c r="K50" s="95"/>
    </row>
    <row r="51" spans="1:11" x14ac:dyDescent="0.25">
      <c r="A51" s="62"/>
      <c r="B51" s="91"/>
      <c r="C51" s="91"/>
      <c r="D51" s="99"/>
      <c r="E51" s="91"/>
      <c r="F51" s="91"/>
      <c r="G51" s="91"/>
      <c r="H51" s="91"/>
      <c r="I51" s="73"/>
      <c r="J51" s="98"/>
      <c r="K51" s="95"/>
    </row>
  </sheetData>
  <autoFilter ref="A7:K51" xr:uid="{00000000-0009-0000-0000-000000000000}">
    <filterColumn colId="2">
      <filters>
        <filter val="Facilities- Grounds Maintenance"/>
        <filter val="Facility Services"/>
        <filter val="Field Mang"/>
        <filter val="Field Services"/>
        <filter val="Grounds"/>
        <filter val="Maintenance"/>
        <filter val="Maintenance and Snow Removal"/>
        <filter val="Public Services"/>
        <filter val="Public Works"/>
        <filter val="Road Maintenance"/>
        <filter val="Snow"/>
        <filter val="Street Maintenance"/>
        <filter val="Street Maintenance Division"/>
        <filter val="Streets"/>
        <filter val="Streets Dept"/>
      </filters>
    </filterColumn>
    <filterColumn colId="5">
      <filters blank="1">
        <filter val="MN"/>
        <filter val="MN."/>
      </filters>
    </filterColumn>
  </autoFilter>
  <mergeCells count="1">
    <mergeCell ref="A48:K48"/>
  </mergeCells>
  <phoneticPr fontId="0" type="noConversion"/>
  <pageMargins left="0.28125" right="0.19791666666666699" top="0.76041666666666696" bottom="1" header="0.5" footer="0.5"/>
  <pageSetup scale="82" orientation="landscape" r:id="rId1"/>
  <headerFooter alignWithMargins="0">
    <oddFooter>&amp;CMPCA Smart Salting Applicators Training Level 2 Certificate Holders  •  p-tr1-47  •  03/15/24
Page &amp;P of 3</oddFooter>
  </headerFooter>
  <rowBreaks count="2" manualBreakCount="2">
    <brk id="18" max="10" man="1"/>
    <brk id="4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"/>
  <sheetViews>
    <sheetView workbookViewId="0">
      <selection activeCell="O5" sqref="O5"/>
    </sheetView>
  </sheetViews>
  <sheetFormatPr defaultColWidth="15.7109375" defaultRowHeight="12.75" x14ac:dyDescent="0.2"/>
  <sheetData>
    <row r="1" spans="1:13" s="16" customFormat="1" ht="32.25" thickBot="1" x14ac:dyDescent="0.3">
      <c r="A1" s="16" t="s">
        <v>45</v>
      </c>
      <c r="B1" s="16" t="s">
        <v>20</v>
      </c>
      <c r="C1" s="16" t="s">
        <v>12</v>
      </c>
      <c r="D1" s="16" t="s">
        <v>1</v>
      </c>
      <c r="E1" s="16" t="s">
        <v>40</v>
      </c>
      <c r="F1" s="16" t="s">
        <v>3</v>
      </c>
      <c r="G1" s="16" t="s">
        <v>46</v>
      </c>
      <c r="H1" s="16" t="s">
        <v>11</v>
      </c>
      <c r="I1" s="16" t="s">
        <v>14</v>
      </c>
      <c r="J1" s="16" t="s">
        <v>47</v>
      </c>
      <c r="K1" s="16" t="s">
        <v>48</v>
      </c>
      <c r="L1" s="16" t="s">
        <v>9</v>
      </c>
      <c r="M1" s="16" t="s">
        <v>44</v>
      </c>
    </row>
    <row r="2" spans="1:13" ht="36.75" thickBot="1" x14ac:dyDescent="0.25">
      <c r="A2" s="29" t="s">
        <v>28</v>
      </c>
      <c r="B2" s="30" t="s">
        <v>77</v>
      </c>
      <c r="C2" s="30" t="s">
        <v>2</v>
      </c>
      <c r="D2" s="30" t="s">
        <v>78</v>
      </c>
      <c r="E2" s="30" t="s">
        <v>19</v>
      </c>
      <c r="F2" s="30" t="s">
        <v>5</v>
      </c>
      <c r="G2" s="30">
        <v>55379</v>
      </c>
      <c r="H2" s="30" t="s">
        <v>79</v>
      </c>
      <c r="I2" s="30" t="s">
        <v>80</v>
      </c>
      <c r="J2" s="33" t="s">
        <v>81</v>
      </c>
      <c r="K2" s="31">
        <v>44440</v>
      </c>
      <c r="L2" s="32">
        <f t="shared" ref="L2" si="0">K2+(2*365+1)</f>
        <v>45171</v>
      </c>
      <c r="M2" s="33"/>
    </row>
    <row r="3" spans="1:13" ht="17.25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8"/>
      <c r="M3" s="9"/>
    </row>
    <row r="4" spans="1:13" ht="17.25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8"/>
      <c r="M4" s="9"/>
    </row>
    <row r="5" spans="1:13" ht="17.2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9"/>
    </row>
    <row r="6" spans="1:13" ht="17.2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8"/>
      <c r="M6" s="9"/>
    </row>
    <row r="7" spans="1:13" ht="17.25" thickBo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8"/>
      <c r="M7" s="9"/>
    </row>
    <row r="8" spans="1:13" ht="17.25" thickBo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8"/>
      <c r="M8" s="9"/>
    </row>
    <row r="9" spans="1:13" ht="17.25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9"/>
      <c r="L9" s="8"/>
      <c r="M9" s="9"/>
    </row>
    <row r="10" spans="1:13" ht="17.25" thickBo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  <c r="M10" s="9"/>
    </row>
    <row r="11" spans="1:13" ht="17.25" thickBo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9"/>
      <c r="L11" s="8"/>
      <c r="M11" s="9"/>
    </row>
    <row r="12" spans="1:13" s="12" customFormat="1" ht="15" thickBo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1"/>
    </row>
    <row r="13" spans="1:13" s="12" customFormat="1" ht="15" thickBo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M13" s="15"/>
    </row>
    <row r="14" spans="1:13" s="12" customFormat="1" ht="15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0"/>
      <c r="M14" s="11"/>
    </row>
    <row r="15" spans="1:13" ht="17.25" thickBo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9"/>
      <c r="L15" s="8"/>
      <c r="M15" s="9"/>
    </row>
    <row r="16" spans="1:13" ht="17.25" thickBo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9"/>
      <c r="L16" s="8"/>
      <c r="M16" s="9"/>
    </row>
    <row r="17" spans="1:13" s="12" customFormat="1" ht="15" thickBo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M17" s="15"/>
    </row>
    <row r="18" spans="1:13" s="12" customFormat="1" ht="15" thickBo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1"/>
    </row>
    <row r="19" spans="1:13" ht="17.25" thickBo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8"/>
      <c r="M19" s="9"/>
    </row>
    <row r="20" spans="1:13" ht="17.25" thickBo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8"/>
      <c r="M20" s="9"/>
    </row>
    <row r="21" spans="1:13" ht="17.25" thickBo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9"/>
      <c r="L21" s="8"/>
      <c r="M21" s="9"/>
    </row>
    <row r="22" spans="1:13" ht="17.25" thickBo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9"/>
      <c r="L22" s="8"/>
      <c r="M22" s="9"/>
    </row>
    <row r="23" spans="1:13" ht="17.25" thickBo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9"/>
      <c r="L23" s="8"/>
      <c r="M23" s="9"/>
    </row>
    <row r="24" spans="1:13" ht="17.25" thickBo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9"/>
      <c r="L24" s="8"/>
      <c r="M24" s="9"/>
    </row>
    <row r="25" spans="1:13" ht="17.25" thickBo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  <c r="L25" s="8"/>
      <c r="M25" s="9"/>
    </row>
    <row r="26" spans="1:13" ht="17.25" thickBo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9"/>
      <c r="L26" s="8"/>
      <c r="M26" s="9"/>
    </row>
    <row r="27" spans="1:13" ht="17.25" thickBo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9"/>
      <c r="L27" s="8"/>
      <c r="M27" s="9"/>
    </row>
    <row r="28" spans="1:13" ht="17.25" thickBo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9"/>
      <c r="L28" s="8"/>
      <c r="M28" s="9"/>
    </row>
    <row r="29" spans="1:13" ht="17.25" thickBo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8"/>
      <c r="M29" s="9"/>
    </row>
    <row r="30" spans="1:13" ht="17.25" thickBo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9"/>
      <c r="L30" s="8"/>
      <c r="M30" s="9"/>
    </row>
    <row r="31" spans="1:13" ht="17.25" thickBo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8"/>
      <c r="M31" s="9"/>
    </row>
    <row r="32" spans="1:13" ht="17.25" thickBo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8"/>
      <c r="M32" s="9"/>
    </row>
    <row r="33" spans="1:15" ht="17.25" thickBo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8"/>
      <c r="M33" s="9"/>
    </row>
    <row r="34" spans="1:15" ht="17.25" thickBo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8"/>
      <c r="M34" s="9"/>
    </row>
    <row r="35" spans="1:15" ht="17.25" thickBo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8"/>
      <c r="M35" s="9"/>
    </row>
    <row r="36" spans="1:15" ht="17.25" thickBo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8"/>
      <c r="M36" s="9"/>
    </row>
    <row r="37" spans="1:15" ht="17.25" thickBo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8"/>
      <c r="M37" s="9"/>
    </row>
    <row r="38" spans="1:15" ht="17.25" thickBo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8"/>
      <c r="M38" s="9"/>
    </row>
    <row r="39" spans="1:15" ht="17.25" thickBo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8"/>
      <c r="M39" s="9"/>
    </row>
    <row r="40" spans="1:15" ht="17.25" thickBo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13"/>
      <c r="M40" s="21"/>
    </row>
    <row r="41" spans="1:15" ht="17.25" thickBo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17"/>
      <c r="L41" s="22"/>
      <c r="M41" s="23"/>
    </row>
    <row r="42" spans="1:15" ht="13.5" thickBot="1" x14ac:dyDescent="0.25">
      <c r="A42" s="7"/>
      <c r="B42" s="7"/>
      <c r="C42" s="2"/>
      <c r="D42" s="3"/>
      <c r="E42" s="3"/>
      <c r="F42" s="3"/>
      <c r="G42" s="3"/>
      <c r="H42" s="3"/>
      <c r="I42" s="4"/>
      <c r="K42" s="18"/>
      <c r="L42" s="24"/>
      <c r="M42" s="25"/>
      <c r="N42" s="19"/>
    </row>
    <row r="43" spans="1:15" ht="17.25" thickBo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17"/>
      <c r="L43" s="27"/>
      <c r="M43" s="26"/>
      <c r="N43" s="20"/>
    </row>
    <row r="44" spans="1:15" ht="17.25" thickBo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5"/>
      <c r="M44" s="8"/>
      <c r="N44" s="6"/>
      <c r="O44" s="14" t="s">
        <v>49</v>
      </c>
    </row>
  </sheetData>
  <pageMargins left="0.7" right="0.7" top="0.75" bottom="0.75" header="0.3" footer="0.3"/>
  <pageSetup fitToHeight="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Pass</vt:lpstr>
      <vt:lpstr>Duplicates from same org</vt:lpstr>
      <vt:lpstr>Pass!Print_Area</vt:lpstr>
      <vt:lpstr>Pass!Print_Titles</vt:lpstr>
    </vt:vector>
  </TitlesOfParts>
  <Manager>Chandi McCracken-Holm</Manager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 Salting Training Level 2 - Certificate Holders</dc:title>
  <dc:subject>A spreadsheet consisting of Smart Salting Training Level 2 Certificate Holders.</dc:subject>
  <dc:creator>Minnesota Pollution Control Agency - Chandi McCracken-Holm (Jennifer Holstad - PDF)</dc:creator>
  <cp:keywords>Minnesota Pollution Control Agency, MPCA, p-tr1-47, planning, training, Road Salt Application Program, Certificate, Certification, Smart Salting Training Level 2</cp:keywords>
  <cp:lastModifiedBy>Holstad, Jennifer (MPCA)</cp:lastModifiedBy>
  <cp:lastPrinted>2024-03-20T17:26:49Z</cp:lastPrinted>
  <dcterms:created xsi:type="dcterms:W3CDTF">2007-10-30T18:23:25Z</dcterms:created>
  <dcterms:modified xsi:type="dcterms:W3CDTF">2024-03-20T17:29:47Z</dcterms:modified>
  <cp:category>planning, training</cp:category>
</cp:coreProperties>
</file>