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1462B5F6-CC64-48BE-9510-863EAE5677B9}" xr6:coauthVersionLast="47" xr6:coauthVersionMax="47" xr10:uidLastSave="{00000000-0000-0000-0000-000000000000}"/>
  <bookViews>
    <workbookView xWindow="-120" yWindow="-120" windowWidth="29040" windowHeight="15840" xr2:uid="{259808C8-53C6-4B7E-96F6-B57E99043354}"/>
  </bookViews>
  <sheets>
    <sheet name="Instructions" sheetId="1" r:id="rId1"/>
    <sheet name="Unpaved Roads" sheetId="3" r:id="rId2"/>
  </sheets>
  <externalReferences>
    <externalReference r:id="rId3"/>
    <externalReference r:id="rId4"/>
    <externalReference r:id="rId5"/>
    <externalReference r:id="rId6"/>
    <externalReference r:id="rId7"/>
    <externalReference r:id="rId8"/>
    <externalReference r:id="rId9"/>
  </externalReferences>
  <definedNames>
    <definedName name="_1" hidden="1">#REF!</definedName>
    <definedName name="_101">'[1]EI Calcs'!#REF!</definedName>
    <definedName name="_102">'[1]EI Calcs'!$A$526</definedName>
    <definedName name="_103">'[1]EI Calcs'!#REF!</definedName>
    <definedName name="_120K_ton_Concentrate_Stockpile_Wind_Erosion">[2]References!$C$254</definedName>
    <definedName name="_2" hidden="1">#REF!</definedName>
    <definedName name="_Fill" hidden="1">#REF!</definedName>
    <definedName name="_Fill2" hidden="1">#REF!</definedName>
    <definedName name="_Key1" hidden="1">[3]Calcs!#REF!</definedName>
    <definedName name="_Key10" hidden="1">#REF!</definedName>
    <definedName name="_Order1" hidden="1">255</definedName>
    <definedName name="_Order2" hidden="1">255</definedName>
    <definedName name="_ref1">'[1]EI Calcs'!$A$508</definedName>
    <definedName name="_ref10">'[1]EI Calcs'!$A$517</definedName>
    <definedName name="_ref11">'[1]EI Calcs'!$A$518</definedName>
    <definedName name="_ref12">'[1]EI Calcs'!$A$519</definedName>
    <definedName name="_ref13">'[1]EI Calcs'!$A$520</definedName>
    <definedName name="_ref14">'[1]EI Calcs'!$A$521</definedName>
    <definedName name="_ref15">'[1]EI Calcs'!$A$522</definedName>
    <definedName name="_ref16">'[1]EI Calcs'!$A$523</definedName>
    <definedName name="_ref17">'[1]EI Calcs'!$A$524</definedName>
    <definedName name="_ref18">'[1]EI Calcs'!$A$525</definedName>
    <definedName name="_ref19">'[1]EI Calcs'!$A$526</definedName>
    <definedName name="_ref2">'[1]EI Calcs'!$A$509</definedName>
    <definedName name="_ref20">'[1]EI Calcs'!$A$527</definedName>
    <definedName name="_ref21">'[1]EI Calcs'!$A$528</definedName>
    <definedName name="_ref22">'[1]EI Calcs'!$A$529</definedName>
    <definedName name="_ref23">'[1]EI Calcs'!$A$530</definedName>
    <definedName name="_ref24">'[1]EI Calcs'!$A$531</definedName>
    <definedName name="_ref25">'[1]EI Calcs'!$A$532</definedName>
    <definedName name="_ref26">'[1]EI Calcs'!$A$533</definedName>
    <definedName name="_ref27">'[1]EI Calcs'!$A$534</definedName>
    <definedName name="_ref28">'[1]EI Calcs'!$A$535</definedName>
    <definedName name="_ref29">'[1]EI Calcs'!$A$536</definedName>
    <definedName name="_ref3">'[1]EI Calcs'!$A$510</definedName>
    <definedName name="_ref30">'[1]EI Calcs'!$A$537</definedName>
    <definedName name="_ref31">'[1]EI Calcs'!$A$538</definedName>
    <definedName name="_ref32">'[1]EI Calcs'!$A$539</definedName>
    <definedName name="_ref33">'[1]EI Calcs'!$A$540</definedName>
    <definedName name="_ref34">'[1]EI Calcs'!$A$541</definedName>
    <definedName name="_ref35">'[1]EI Calcs'!$A$542</definedName>
    <definedName name="_ref36">'[1]EI Calcs'!$A$543</definedName>
    <definedName name="_ref37">'[1]EI Calcs'!$A$544</definedName>
    <definedName name="_ref38">'[1]EI Calcs'!$A$545</definedName>
    <definedName name="_ref39">'[1]EI Calcs'!$A$546</definedName>
    <definedName name="_ref4">'[1]EI Calcs'!$A$511</definedName>
    <definedName name="_ref40">'[1]EI Calcs'!$A$547</definedName>
    <definedName name="_ref41">'[1]EI Calcs'!$A$548</definedName>
    <definedName name="_ref42">'[1]EI Calcs'!$A$549</definedName>
    <definedName name="_ref43">'[1]EI Calcs'!$A$550</definedName>
    <definedName name="_ref44">'[1]EI Calcs'!$A$551</definedName>
    <definedName name="_ref45">'[1]EI Calcs'!$A$552</definedName>
    <definedName name="_ref46">'[1]EI Calcs'!$A$553</definedName>
    <definedName name="_ref47">'[1]EI Calcs'!$A$554</definedName>
    <definedName name="_ref48">'[1]EI Calcs'!$A$555</definedName>
    <definedName name="_ref5">'[1]EI Calcs'!$A$512</definedName>
    <definedName name="_ref6">'[1]EI Calcs'!$A$513</definedName>
    <definedName name="_ref7">'[1]EI Calcs'!$A$514</definedName>
    <definedName name="_ref8">'[1]EI Calcs'!$A$515</definedName>
    <definedName name="_ref9">'[1]EI Calcs'!$A$516</definedName>
    <definedName name="_Sort" hidden="1">#REF!</definedName>
    <definedName name="a">#REF!</definedName>
    <definedName name="A001_Boilers">#REF!</definedName>
    <definedName name="A002_Primary_Crushing">#REF!</definedName>
    <definedName name="A003_Secondary_Crushing">#REF!</definedName>
    <definedName name="A005_Fine_Ore_Storage">#REF!</definedName>
    <definedName name="A006_Additive_Handling">#REF!</definedName>
    <definedName name="A007_Furnace_with_Recoup">#REF!</definedName>
    <definedName name="A008_Furnace_without_Recoup">#REF!</definedName>
    <definedName name="A009_Product_Handling">#REF!</definedName>
    <definedName name="A010_Backup_Generators">#REF!</definedName>
    <definedName name="A011_Fugitives">#REF!</definedName>
    <definedName name="A100_Footnotes">#REF!</definedName>
    <definedName name="aaa">#REF!</definedName>
    <definedName name="AE_CO">#N/A</definedName>
    <definedName name="AE_HAPs">#N/A</definedName>
    <definedName name="AE_NOx">#N/A</definedName>
    <definedName name="AE_Pb">#N/A</definedName>
    <definedName name="AE_PM10">#N/A</definedName>
    <definedName name="AE_SO2">#N/A</definedName>
    <definedName name="AE_VOC">#N/A</definedName>
    <definedName name="asdfssssss">#REF!</definedName>
    <definedName name="asefaes">#REF!</definedName>
    <definedName name="asefeaea">#REF!</definedName>
    <definedName name="asfaseraa">#REF!</definedName>
    <definedName name="asfasfeaseaf">#REF!</definedName>
    <definedName name="b">#REF!</definedName>
    <definedName name="Bentonite_or_Soda_Ash_Blending">[2]References!$C$63</definedName>
    <definedName name="Bentonite_or_Soda_Ash_Day_Bin">[2]References!$C$59</definedName>
    <definedName name="Bentonite_or_Soda_Ash_Feed___Conveying">[2]References!$C$62</definedName>
    <definedName name="Bentonite_or_Soda_Ash_Unloading">[2]References!$C$58</definedName>
    <definedName name="BOOKMARK">#REF!</definedName>
    <definedName name="Calcined_Limestone_Day_Bin">[2]References!$C$180</definedName>
    <definedName name="Calcined_Limestone_Unloading">[2]References!$C$179</definedName>
    <definedName name="Carbon_Day_Bin">[2]References!$C$182</definedName>
    <definedName name="Carbon_Unloading">[2]References!$C$181</definedName>
    <definedName name="CDRI_Drop_into_Line_I_EAF_Feed_Collection_Chute">[2]References!$C$295</definedName>
    <definedName name="CDRI_Drop_into_Line_II_EAF_Feed_Collection_Chute">[2]References!$C$297</definedName>
    <definedName name="CDRI_Transfer_Conveyor_No._1">[2]References!$C$167</definedName>
    <definedName name="CDRI_Transfer_Diverter">[2]References!$C$168</definedName>
    <definedName name="CDRI_Vertical_Transfer_Conveyor">[2]References!$C$166</definedName>
    <definedName name="checkitbox">[4]!checkitbox</definedName>
    <definedName name="CHEMICAL_HEAT__kcal_h">#REF!</definedName>
    <definedName name="CO_Ad">'[2]Point Source EI'!$AD$224,'[2]Point Source EI'!#REF!,'[2]Point Source EI'!$AD$282,'[2]Point Source EI'!#REF!,'[2]Point Source EI'!#REF!</definedName>
    <definedName name="CO_Amm">'[2]Point Source EI'!$AD$447,'[2]Point Source EI'!$AD$456,'[2]Point Source EI'!$AD$460,'[2]Point Source EI'!#REF!,'[2]Point Source EI'!#REF!</definedName>
    <definedName name="CO_Ap">'[2]Point Source EI'!$AD$137</definedName>
    <definedName name="CO2_RECOVERY">#REF!</definedName>
    <definedName name="Coarse_Ore_Conveying_to_Concentrator">[2]References!$C$251</definedName>
    <definedName name="Coarse_Ore_Storage_Tripper_Conveyor_Drop">[2]References!$C$261</definedName>
    <definedName name="Cobber_Rejects_Pile_Loadout">[2]References!$C$247</definedName>
    <definedName name="Cobber_Rejects_Pile_Wind_Erosion">[2]References!$C$246</definedName>
    <definedName name="Cobber_Rejects_Unloading__Truck">[2]References!$C$252</definedName>
    <definedName name="Conveyor_Gallery">[2]References!$C$38</definedName>
    <definedName name="COOLER">#REF!</definedName>
    <definedName name="CRIT_CO">#REF!</definedName>
    <definedName name="CRIT_HAP">#REF!</definedName>
    <definedName name="CRIT_HAPMAX">#REF!</definedName>
    <definedName name="CRIT_NOX">#REF!</definedName>
    <definedName name="CRIT_PB">#REF!</definedName>
    <definedName name="CRIT_PM">#REF!</definedName>
    <definedName name="CRIT_PM10">#REF!</definedName>
    <definedName name="CRIT_PMID">#REF!</definedName>
    <definedName name="CRIT_SO2">#REF!</definedName>
    <definedName name="CRIT_VOC">#REF!</definedName>
    <definedName name="CRIT_VOCID">#REF!</definedName>
    <definedName name="critmon1">#REF!</definedName>
    <definedName name="critmon2">#REF!</definedName>
    <definedName name="critmon3">#REF!</definedName>
    <definedName name="Crude_Ore_Loadout">[2]References!$C$243</definedName>
    <definedName name="d">#REF!</definedName>
    <definedName name="_xlnm.Database">#REF!</definedName>
    <definedName name="Date1">#REF!</definedName>
    <definedName name="Date2">#REF!</definedName>
    <definedName name="Date3">#REF!</definedName>
    <definedName name="Date4">#REF!</definedName>
    <definedName name="days1">#REF!</definedName>
    <definedName name="days2">#REF!</definedName>
    <definedName name="days3">#REF!</definedName>
    <definedName name="DB_EMIS">#REF!</definedName>
    <definedName name="dbo_itslirsl_web">'[1]chem info'!$A$1:$R$1150</definedName>
    <definedName name="dddd">#REF!</definedName>
    <definedName name="ddddd">#REF!</definedName>
    <definedName name="dddddd">#REF!</definedName>
    <definedName name="ddddddddd">#REF!</definedName>
    <definedName name="ddddddddddddddddd">#REF!</definedName>
    <definedName name="DDGS_HANDLING">#REF!</definedName>
    <definedName name="Direct_Cooling_Tower">[2]References!#REF!</definedName>
    <definedName name="DISTILLATION">#REF!</definedName>
    <definedName name="Downdraft_Drying_Zone_1">[2]References!$C$66</definedName>
    <definedName name="Downdraft_Drying_Zone_2">[2]References!$C$67</definedName>
    <definedName name="Dozer_Activity_on_Waste_Rock___Overburden_Areas">[2]References!$C$250</definedName>
    <definedName name="DRI_Drop_into_Remet_Bunker">[2]References!$C$207</definedName>
    <definedName name="DRI_Drop_onto_Periodic_DRI_Stockpile">[2]References!$C$271</definedName>
    <definedName name="DRI_Periodic_Stockpile_Loadout_for_Shipping">[2]References!$C$273</definedName>
    <definedName name="DRI_Remet_Return_to_Oxide_Feed_System">[2]References!$C$291</definedName>
    <definedName name="Drilling">[2]References!$C$235</definedName>
    <definedName name="Drop_onto_Cobber_Rejects_Pile">[2]References!$C$245</definedName>
    <definedName name="Drop_onto_Oxide_Product_Stockpile">[2]References!$C$264</definedName>
    <definedName name="DRYER_PM_VOC">#REF!</definedName>
    <definedName name="e">#REF!</definedName>
    <definedName name="EAF_Dust_Pile_Wind_Erosion">[2]References!$C$306</definedName>
    <definedName name="EAW_TOTAL">#REF!</definedName>
    <definedName name="eee">#REF!</definedName>
    <definedName name="efasdfasdf">#REF!</definedName>
    <definedName name="Emissions_DB">#REF!</definedName>
    <definedName name="Emissions_DB_New">#REF!</definedName>
    <definedName name="Emissions_DB_Old_New_EF">#REF!</definedName>
    <definedName name="ENTHALG">#REF!</definedName>
    <definedName name="ENTHALG2">#REF!</definedName>
    <definedName name="ENTHALGC">#REF!</definedName>
    <definedName name="ENTHALGC2">#REF!</definedName>
    <definedName name="EQUIPMENT_LEAKS">#REF!</definedName>
    <definedName name="ERASE_1">#REF!</definedName>
    <definedName name="ERASE_2">#REF!</definedName>
    <definedName name="ERASE_3">#REF!</definedName>
    <definedName name="ERASE_4">#REF!</definedName>
    <definedName name="f">#REF!</definedName>
    <definedName name="F_CO_Amm">'[2]Fugitives EI'!#REF!,'[2]Fugitives EI'!$X$234</definedName>
    <definedName name="F_NO_Amm">'[2]Fugitives EI'!#REF!,'[2]Fugitives EI'!$X$233</definedName>
    <definedName name="F_Pb_Amm">'[2]Fugitives EI'!#REF!</definedName>
    <definedName name="F_PM_Ac">'[2]Fugitives EI'!#REF!,'[2]Fugitives EI'!$Y$44</definedName>
    <definedName name="F_PM_Ad">'[2]Fugitives EI'!$Y$76,'[2]Fugitives EI'!$Y$78,'[2]Fugitives EI'!$Y$80,'[2]Fugitives EI'!$Y$82,'[2]Fugitives EI'!$Y$96,'[2]Fugitives EI'!$Y$102,'[2]Fugitives EI'!$Y$104,'[2]Fugitives EI'!$Y$106</definedName>
    <definedName name="F_PM_Am">'[2]Fugitives EI'!$Y$9,'[2]Fugitives EI'!$Y$19,'[2]Fugitives EI'!$Y$21,'[2]Fugitives EI'!$Y$23,'[2]Fugitives EI'!$Y$29,'[2]Fugitives EI'!$Y$31,'[2]Fugitives EI'!#REF!</definedName>
    <definedName name="F_PM_Amm">'[2]Fugitives EI'!$Y$109,'[2]Fugitives EI'!$Y$111,'[2]Fugitives EI'!$Y$113,'[2]Fugitives EI'!#REF!,'[2]Fugitives EI'!#REF!</definedName>
    <definedName name="F_PM_Ap">'[2]Fugitives EI'!$Y$63,'[2]Fugitives EI'!$Y$67</definedName>
    <definedName name="F_PM_As">'[2]Fugitives EI'!$X$256,'[2]Fugitives EI'!$X$260,'[2]Fugitives EI'!$X$262,'[2]Fugitives EI'!$X$264</definedName>
    <definedName name="F_PM10_Ac">'[2]Fugitives EI'!#REF!,'[2]Fugitives EI'!$Y$45</definedName>
    <definedName name="F_PM10_Ad">'[2]Fugitives EI'!$Y$77,'[2]Fugitives EI'!$Y$79,'[2]Fugitives EI'!$Y$81,'[2]Fugitives EI'!$Y$83,'[2]Fugitives EI'!$Y$97,'[2]Fugitives EI'!$Y$103,'[2]Fugitives EI'!$Y$105,'[2]Fugitives EI'!$Y$107</definedName>
    <definedName name="F_PM10_Am">'[2]Fugitives EI'!$Y$10,'[2]Fugitives EI'!$Y$20,'[2]Fugitives EI'!$Y$22,'[2]Fugitives EI'!$Y$24,'[2]Fugitives EI'!$Y$30,'[2]Fugitives EI'!$Y$32,'[2]Fugitives EI'!#REF!</definedName>
    <definedName name="F_PM10_Amm">'[2]Fugitives EI'!$Y$110,'[2]Fugitives EI'!$Y$112,'[2]Fugitives EI'!$Y$114,'[2]Fugitives EI'!#REF!,'[2]Fugitives EI'!#REF!</definedName>
    <definedName name="F_PM10_Ap">'[2]Fugitives EI'!$Y$64,'[2]Fugitives EI'!$Y$68</definedName>
    <definedName name="F_PM10_As">'[2]Fugitives EI'!$X$257,'[2]Fugitives EI'!$X$261,'[2]Fugitives EI'!$X$263,'[2]Fugitives EI'!$X$265</definedName>
    <definedName name="F_SO_Amm">'[2]Fugitives EI'!$X$232,'[2]Fugitives EI'!#REF!</definedName>
    <definedName name="F_VOC_Amm">'[2]Fugitives EI'!#REF!,'[2]Fugitives EI'!$X$235</definedName>
    <definedName name="fccPb">#REF!</definedName>
    <definedName name="FERMENTATION">#REF!</definedName>
    <definedName name="ff">#REF!</definedName>
    <definedName name="FILENAME">#REF!</definedName>
    <definedName name="Fire_Water_Supply_Pump___Diesel">[2]References!$C$300</definedName>
    <definedName name="FUEL">#REF!</definedName>
    <definedName name="Furnace_Area_Fire_Water_Booster_Pump___Diesel">[2]References!$C$299</definedName>
    <definedName name="Furnace_Feed_Diverter">[2]References!$C$100</definedName>
    <definedName name="GASTMP">#REF!</definedName>
    <definedName name="gg">#REF!</definedName>
    <definedName name="ggg">#REF!</definedName>
    <definedName name="gggg">#REF!</definedName>
    <definedName name="GRAIN_RECEIVING">#REF!</definedName>
    <definedName name="Grate_Discharge_Zone">[2]References!$C$75</definedName>
    <definedName name="Grate_Feed_Zone">[2]References!$C$64</definedName>
    <definedName name="Haul_Road_Emissions">[2]References!$C$244</definedName>
    <definedName name="HEADER">#REF!</definedName>
    <definedName name="Heated_Transfer_Table">[2]References!$C$224</definedName>
    <definedName name="hrs">'[1]EI Calcs'!$AK$22</definedName>
    <definedName name="JobNum">[5]!JobNum</definedName>
    <definedName name="JohnMHAPs">#REF!</definedName>
    <definedName name="JohnMNOx">#REF!</definedName>
    <definedName name="JohnMSO2">#REF!</definedName>
    <definedName name="JohnMTSP">#REF!</definedName>
    <definedName name="Johnmtsp1">#REF!</definedName>
    <definedName name="JohnMVOC">#REF!</definedName>
    <definedName name="LABELING">#REF!</definedName>
    <definedName name="Ladle_Tundish_Preheaters__14___total_of_both_lines">[2]References!$C$214</definedName>
    <definedName name="Laminar_Cooling_Tower">[2]References!$C$308</definedName>
    <definedName name="Lime_Carbon_Tripper_Conveyor_Drop">[2]References!$C$212</definedName>
    <definedName name="Limestone_Dolomite_Day_Bin">[2]References!$C$57</definedName>
    <definedName name="Limestone_Dolomite_Unloading">[2]References!$C$56</definedName>
    <definedName name="Line_1_Apron_Feeder">[2]References!$C$40</definedName>
    <definedName name="Line_1_Baghouse_Dust_Transfer">[2]References!$C$193</definedName>
    <definedName name="Line_1_CDRI_Hopper">[2]References!$C$169</definedName>
    <definedName name="Line_1_CDRI_Hopper_Discharge_Feeder">[2]References!$C$170</definedName>
    <definedName name="Line_1_CDRI_Recycle_Feeder">[2]References!$C$104</definedName>
    <definedName name="Line_1_Charge_Hopper_Feed_Conveyor_Drop">[2]References!$C$267</definedName>
    <definedName name="Line_1_DRI_Reformer">[2]References!#REF!</definedName>
    <definedName name="Line_1_EAF_Dust_Transfer_to_Truck">[2]References!$C$302</definedName>
    <definedName name="Line_1_EAF_Dust_Unloading__Truck">[2]References!$C$303</definedName>
    <definedName name="Line_1_Furnace_Feed_Oxide_Transfer_Conveyor">[2]References!$C$99</definedName>
    <definedName name="Line_1_Furnace_Feed_Surge_Hopper">[2]References!$C$102</definedName>
    <definedName name="Line_1_Furnace_Feed_Surge_Hopper_Conveyor">[2]References!$C$101</definedName>
    <definedName name="Line_1_Furnace_Feed_Surge_Hopper_Disharge_Feeder">[2]References!$C$103</definedName>
    <definedName name="Line_1_Indirect_Cooling_Tower">[2]References!$C$194</definedName>
    <definedName name="Line_1_Primary_Grinding_Mill___Feed_Conveyor">[2]References!$C$47</definedName>
    <definedName name="Line_1_Process_Humidifier">[2]References!$C$108</definedName>
    <definedName name="Line_1_Product_Cooler_Discharge_Conveyor">[2]References!#REF!</definedName>
    <definedName name="Line_1_Product_Transfer_Diverter">[2]References!$C$135</definedName>
    <definedName name="Line_1_Reformer_Auxillary_Burners">[2]References!$C$105</definedName>
    <definedName name="Line_1_Thin_Slab_Caster">[2]References!$C$191</definedName>
    <definedName name="Line_1_Tunnel_Furnace">[2]References!$C$192</definedName>
    <definedName name="Line_2_Apron_Feeder">[2]References!$C$48</definedName>
    <definedName name="Line_2_Baghouse_Dust_Transfer">[2]References!$C$223</definedName>
    <definedName name="Line_2_CDRI_Hopper">[2]References!$C$176</definedName>
    <definedName name="Line_2_CDRI_Hopper_Discharge_Feeder">[2]References!$C$177</definedName>
    <definedName name="Line_2_CDRI_Recycle_Feeder">[2]References!#REF!</definedName>
    <definedName name="Line_2_CDRI_Transfer_Conveyor">[2]References!$C$175</definedName>
    <definedName name="Line_2_Charge_Hopper_Feed_Conveyor_Drop">[2]References!$C$270</definedName>
    <definedName name="Line_2_DRI_Reformer">[2]References!$C$113</definedName>
    <definedName name="Line_2_EAF_Dust_Transfer_to_Truck">[2]References!$C$304</definedName>
    <definedName name="Line_2_EAF_Dust_Unloading__Truck">[2]References!$C$305</definedName>
    <definedName name="Line_2_Furnace_Feed_Conveyor_Drop">[2]References!$C$268</definedName>
    <definedName name="Line_2_Furnace_Feed_Oxide_Transfer_Conveyor">[2]References!#REF!</definedName>
    <definedName name="Line_2_Furnace_Feed_Surge_Hopper">[2]References!#REF!</definedName>
    <definedName name="Line_2_Furnace_Feed_Surge_Hopper_Conveyor">[2]References!#REF!</definedName>
    <definedName name="Line_2_Furnace_Feed_Surge_Hopper_Disharge_Feeder">[2]References!#REF!</definedName>
    <definedName name="Line_2_Indirect_Cooling_Tower">[2]References!$C$307</definedName>
    <definedName name="Line_2_Primary_Grinding_Mill___Feed_Conveyor">[2]References!$C$50</definedName>
    <definedName name="Line_2_Process_Humidifier">[2]References!#REF!</definedName>
    <definedName name="Line_2_Product_Cooler_Discharge_Conveyor">[2]References!$C$136</definedName>
    <definedName name="Line_2_Product_Transfer_Diverter">[2]References!#REF!</definedName>
    <definedName name="Line_2_Reformer_Auxillary_Burners">[2]References!#REF!</definedName>
    <definedName name="Line_2_Thin_Slab_Caster">[2]References!$C$219</definedName>
    <definedName name="Line_2_Tunnel_Furnace">[2]References!$C$222</definedName>
    <definedName name="LOADING_RACK">#REF!</definedName>
    <definedName name="Meltshop_Fugitives__Not_Captured_by_DEC">[2]References!$C$213</definedName>
    <definedName name="metdat">#REF!</definedName>
    <definedName name="MOLEWTG">#REF!</definedName>
    <definedName name="MOLEWTS">#REF!</definedName>
    <definedName name="month1">#REF!</definedName>
    <definedName name="month2">#REF!</definedName>
    <definedName name="month3">#REF!</definedName>
    <definedName name="NETHT">#REF!</definedName>
    <definedName name="NO_Ad">'[2]Point Source EI'!$AD$223,'[2]Point Source EI'!#REF!,'[2]Point Source EI'!$AD$281,'[2]Point Source EI'!#REF!,'[2]Point Source EI'!#REF!</definedName>
    <definedName name="NO_Amm">'[2]Point Source EI'!#REF!,'[2]Point Source EI'!$AD$455,'[2]Point Source EI'!$AD$459,'[2]Point Source EI'!#REF!,'[2]Point Source EI'!#REF!</definedName>
    <definedName name="NO_Ap">'[2]Point Source EI'!$AD$136</definedName>
    <definedName name="Non_Metallic_Unloading_at_onsite_Stockpile">[2]References!$C$225</definedName>
    <definedName name="Ore_Dumping_to_Crusher">[2]References!$C$9</definedName>
    <definedName name="Overburden_Area_Wind_Erosion">[2]References!$C$249</definedName>
    <definedName name="Overburden_Loadout">[2]References!$C$236</definedName>
    <definedName name="Overburden_Unloading__Truck">[2]References!$C$237</definedName>
    <definedName name="Oversize_CDRI_Bunker_Wind_Erosion">[2]References!$C$298</definedName>
    <definedName name="Oversize_CDRI_Drop_into_Bunker">[2]References!$C$296</definedName>
    <definedName name="Oxide_Day_Bin_Discharge_Conveyor">[2]References!$C$95</definedName>
    <definedName name="Oxide_Day_Bin_Diverter">[2]References!$C$93</definedName>
    <definedName name="Oxide_Day_Bins__3">[2]References!#REF!</definedName>
    <definedName name="Oxide_Day_Bins__Discharge_Feeders__3">[2]References!#REF!</definedName>
    <definedName name="Oxide_Fines_Bunker_Wind_Erosion">[2]References!$C$201</definedName>
    <definedName name="Oxide_Fines_Return_to_Regrind_Mill">[2]References!$C$205</definedName>
    <definedName name="Oxide_Pellet_Lump_Dump_Return_to_Regrind_Mill">[2]References!$C$260</definedName>
    <definedName name="Oxide_Pellet_Lump_Dump_Stockpile_Wind_Erosion">[2]References!$C$257</definedName>
    <definedName name="Oxide_Product_Conveying_to_DRI_Area">[2]References!$C$85</definedName>
    <definedName name="Oxide_Product_Return_to_Oxide_Feed_System">[2]References!$C$265</definedName>
    <definedName name="Oxide_Product_Stockpile_Reclaim_Hopper_Discharge">[2]References!#REF!</definedName>
    <definedName name="Oxide_Product_Stockpile_Wind_Erosion">[2]References!#REF!</definedName>
    <definedName name="Oxide_Screens__3">[2]References!$C$94</definedName>
    <definedName name="Oxide_Transfer_from_Oxide_Pellet_Plant">[2]References!$C$92</definedName>
    <definedName name="Pb_Amm">'[2]Point Source EI'!$AD$449,'[2]Point Source EI'!$AD$480</definedName>
    <definedName name="Pb_Ap">'[2]Point Source EI'!$AD$139</definedName>
    <definedName name="Pellet_Drop_onto_Oxide_Lump_Dump_Pile">[2]References!$C$256</definedName>
    <definedName name="Pellet_Screens_and_Vibrating_Feeders">[2]References!$C$78</definedName>
    <definedName name="PM_Ac">'[2]Point Source EI'!$AD$69,'[2]Point Source EI'!$AD$73,'[2]Point Source EI'!$AD$87</definedName>
    <definedName name="PM_Am">'[2]Point Source EI'!$AD$16</definedName>
    <definedName name="PM10_Ac">'[2]Point Source EI'!$AD$68,'[2]Point Source EI'!$AD$72,'[2]Point Source EI'!$AD$86</definedName>
    <definedName name="PM10_Am">'[2]Point Source EI'!$AD$15</definedName>
    <definedName name="Pot_Dumping_Station">[2]References!$C$311</definedName>
    <definedName name="Primary_Ore_Crusher">[2]References!$C$36</definedName>
    <definedName name="Primary_Ore_Crusher___Apron_Feeder">[2]References!$C$12</definedName>
    <definedName name="PRINT">#REF!</definedName>
    <definedName name="_xlnm.Print_Area" localSheetId="1">'Unpaved Roads'!$A$1:$G$44</definedName>
    <definedName name="_xlnm.Print_Area">#REF!</definedName>
    <definedName name="PRINT_AREA_MI">#REF!</definedName>
    <definedName name="Print_Titles1">#REF!</definedName>
    <definedName name="Product__Silos__3">[2]References!#REF!</definedName>
    <definedName name="Product_Fines_Bin">[2]References!$C$164</definedName>
    <definedName name="Product_Grizzlys__2">[2]References!#REF!</definedName>
    <definedName name="Product_Screen_Discharge_Conveyor">[2]References!$C$165</definedName>
    <definedName name="Product_Screen_Diverter">[2]References!#REF!</definedName>
    <definedName name="Product_Screen_Feed_Conveyor">[2]References!#REF!</definedName>
    <definedName name="Product_Screens__2">[2]References!#REF!</definedName>
    <definedName name="Product_Screens__Fines_Conveyor">[2]References!$C$155</definedName>
    <definedName name="Product_Silo_Diverters__2">[2]References!#REF!</definedName>
    <definedName name="Product_Silo_Feed_Conveyor">[2]References!#REF!</definedName>
    <definedName name="Product_Silo_Transfer_Conveyor">[2]References!#REF!</definedName>
    <definedName name="Product_Silos__Discharge_Feeders__3">[2]References!#REF!</definedName>
    <definedName name="Product_Transfer_Conveyors__2">[2]References!#REF!</definedName>
    <definedName name="PTE_CO">#N/A</definedName>
    <definedName name="PTE_HAPs">#N/A</definedName>
    <definedName name="PTE_NOx">#N/A</definedName>
    <definedName name="PTE_Pb">#N/A</definedName>
    <definedName name="PTE_PM10">#N/A</definedName>
    <definedName name="PTE_SO2">#N/A</definedName>
    <definedName name="PTE_VOC">#REF!</definedName>
    <definedName name="qtr">[6]SuppCalcs!$A$9</definedName>
    <definedName name="quart">#REF!</definedName>
    <definedName name="Quicklime_Day_Bin">[2]References!$C$178</definedName>
    <definedName name="_xlnm.Recorder">#REF!</definedName>
    <definedName name="Remet_Diverters__2">[2]References!#REF!</definedName>
    <definedName name="Remet_Feed_Hopper">[2]References!$C$96</definedName>
    <definedName name="Remet_Feeder">[2]References!$C$97</definedName>
    <definedName name="s">#REF!</definedName>
    <definedName name="sadfsdfsddf">#REF!</definedName>
    <definedName name="safsfsd">#REF!</definedName>
    <definedName name="safsfsfesfas">#REF!</definedName>
    <definedName name="SampleFile1">[1]Dioxins!$A$1:$BA$33</definedName>
    <definedName name="SATCAL">#REF!</definedName>
    <definedName name="Screenings_to_Regrind_Mill___Conveyor_1">[2]References!$C$83</definedName>
    <definedName name="Screenings_to_Regrind_Mill___Conveyor_2">[2]References!$C$84</definedName>
    <definedName name="Service_Road_Emissions">[2]References!$C$248</definedName>
    <definedName name="Slag_Area_Stockpiles__Wind_Erosion">[2]References!$C$312</definedName>
    <definedName name="Slag_Process">[2]References!$C$216</definedName>
    <definedName name="SO_Ad">'[2]Point Source EI'!$AD$222,'[2]Point Source EI'!#REF!,'[2]Point Source EI'!$AD$280,'[2]Point Source EI'!#REF!,'[2]Point Source EI'!#REF!</definedName>
    <definedName name="SO_Amm">'[2]Point Source EI'!#REF!,'[2]Point Source EI'!$AD$454,'[2]Point Source EI'!#REF!,'[2]Point Source EI'!#REF!,'[2]Point Source EI'!#REF!</definedName>
    <definedName name="SO_Ap">'[2]Point Source EI'!$AD$135</definedName>
    <definedName name="SOLTEMP">#REF!</definedName>
    <definedName name="Space_Heating">[2]References!$C$309</definedName>
    <definedName name="tabcatalyst">#REF!</definedName>
    <definedName name="tabcoke">#REF!</definedName>
    <definedName name="tabdecoke">#REF!</definedName>
    <definedName name="tabhuge">#REF!</definedName>
    <definedName name="tablandfarm">#REF!</definedName>
    <definedName name="table">#REF!</definedName>
    <definedName name="Table1">#REF!</definedName>
    <definedName name="tabmisc">#REF!</definedName>
    <definedName name="Tailings_Basin_Wind_Erosion">[2]References!$C$262</definedName>
    <definedName name="Title1">#REF!</definedName>
    <definedName name="ttt">#REF!</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1C13" hidden="1">#REF!</definedName>
    <definedName name="UNIFORMANCES1R1C8" hidden="1">#REF!</definedName>
    <definedName name="Unit1">[5]!Unit1</definedName>
    <definedName name="Unit2">[5]!Unit2</definedName>
    <definedName name="Unit3">[5]!Unit3</definedName>
    <definedName name="Vertical_Oxide_Transfer_Conveyor">[2]References!$C$98</definedName>
    <definedName name="VOC">#REF!</definedName>
    <definedName name="VOC_Ad">'[2]Point Source EI'!$AD$225,'[2]Point Source EI'!#REF!,'[2]Point Source EI'!$AD$283,'[2]Point Source EI'!#REF!,'[2]Point Source EI'!#REF!</definedName>
    <definedName name="VOC_Amm">'[2]Point Source EI'!$AD$448,'[2]Point Source EI'!$AD$457,'[2]Point Source EI'!$AD$479,'[2]Point Source EI'!#REF!,'[2]Point Source EI'!#REF!</definedName>
    <definedName name="VOC_Ap">'[2]Point Source EI'!$AD$138</definedName>
    <definedName name="VOC_DRYER">#REF!</definedName>
    <definedName name="Waste_Rock_Loadout">[2]References!$C$238</definedName>
    <definedName name="Waste_Rock_Unloading__Truck">[2]References!$C$239</definedName>
    <definedName name="wrn.all3." localSheetId="1" hidden="1">{"summ",#N/A,FALSE,"VOCs";"misc",#N/A,FALSE,"VOCs";"fugs",#N/A,FALSE,"VOCs"}</definedName>
    <definedName name="wrn.all3." hidden="1">{"summ",#N/A,FALSE,"VOCs";"misc",#N/A,FALSE,"VOCs";"fugs",#N/A,FALSE,"VOCs"}</definedName>
    <definedName name="xxx">#REF!</definedName>
    <definedName name="Z_4A691D42_3B2D_11D4_B614_006008A1A1C0_.wvu.PrintArea" hidden="1">'[7]Hg Flow DIAGRAM'!$A$1:$AA$110</definedName>
    <definedName name="Z_4A691D4D_3B2D_11D4_B614_006008A1A1C0_.wvu.PrintArea" hidden="1">'[7]Hg Flow DIAGRAM'!$A$1:$AA$110</definedName>
    <definedName name="Z_822069C1_5A8E_11D5_B117_006097B6F5C5_.wvu.Cols" hidden="1">#REF!</definedName>
    <definedName name="Z_B8156B4B_0907_11D5_A3D5_0090273149B6_.wvu.PrintTitles" hidden="1">#REF!,#REF!</definedName>
    <definedName name="Z_B8156B4B_0907_11D5_A3D5_0090273149B6_.wvu.Rows" hidden="1">#REF!,#REF!,#REF!,#REF!,#REF!,#REF!,#REF!,#REF!,#REF!,#REF!,#REF!,#REF!,#REF!,#REF!,#REF!,#REF!</definedName>
    <definedName name="Z_EE5BAD4A_58D6_11D5_B2FD_00805F578C8B_.wvu.PrintTitles" hidden="1">#REF!,#REF!</definedName>
    <definedName name="Z_EE5BAD4A_58D6_11D5_B2FD_00805F578C8B_.wvu.Rows" hidden="1">#REF!,#REF!,#REF!,#REF!,#REF!,#REF!,#REF!,#REF!,#REF!,#REF!,#REF!,#REF!,#REF!,#REF!,#REF!,#REF!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C15" i="3"/>
  <c r="G31" i="3"/>
  <c r="G30" i="3"/>
  <c r="G29" i="3"/>
  <c r="G28" i="3"/>
  <c r="G27" i="3"/>
  <c r="G26" i="3"/>
  <c r="C12" i="3" s="1"/>
  <c r="B21" i="3" l="1"/>
  <c r="E21" i="3" l="1"/>
  <c r="F21" i="3"/>
  <c r="C21" i="3"/>
  <c r="D21" i="3"/>
  <c r="B22" i="3"/>
  <c r="B20" i="3"/>
  <c r="F20" i="3" l="1"/>
  <c r="E20" i="3"/>
  <c r="D20" i="3"/>
  <c r="F22" i="3"/>
  <c r="E22" i="3"/>
  <c r="C22" i="3"/>
  <c r="D22" i="3"/>
  <c r="C20" i="3"/>
</calcChain>
</file>

<file path=xl/sharedStrings.xml><?xml version="1.0" encoding="utf-8"?>
<sst xmlns="http://schemas.openxmlformats.org/spreadsheetml/2006/main" count="84" uniqueCount="73">
  <si>
    <t>Instructions</t>
  </si>
  <si>
    <t>Notes</t>
  </si>
  <si>
    <t>1) Do not edit data in any white cells.</t>
  </si>
  <si>
    <t>Color key</t>
  </si>
  <si>
    <t>Blue</t>
  </si>
  <si>
    <t>Enter information for your facility in the blue boxes.</t>
  </si>
  <si>
    <t>Yellow</t>
  </si>
  <si>
    <t>Enter information for your facility by choosing from the dropdown options.</t>
  </si>
  <si>
    <t>Process Parameters</t>
  </si>
  <si>
    <t>Units</t>
  </si>
  <si>
    <t>Value</t>
  </si>
  <si>
    <t>k value (PM)</t>
  </si>
  <si>
    <t>k value (PM10)</t>
  </si>
  <si>
    <t>k value (PM2.5)</t>
  </si>
  <si>
    <t>Silt Loading</t>
  </si>
  <si>
    <t>Mean facility Vehicle Weight</t>
  </si>
  <si>
    <t>Precipitation Days</t>
  </si>
  <si>
    <t>Days/Year</t>
  </si>
  <si>
    <t>Vehicle Miles Traveled</t>
  </si>
  <si>
    <t xml:space="preserve">Pollutant </t>
  </si>
  <si>
    <t>Unrestricted Emissions</t>
  </si>
  <si>
    <t>Controlled Emission Rate</t>
  </si>
  <si>
    <t>tpy</t>
  </si>
  <si>
    <t>lb/hr</t>
  </si>
  <si>
    <t>Particulate Matter</t>
  </si>
  <si>
    <t>PM &lt; 10 Micron</t>
  </si>
  <si>
    <t>PM &lt; 2.5 Micron</t>
  </si>
  <si>
    <t>Truck Weight</t>
  </si>
  <si>
    <t>Truck Type</t>
  </si>
  <si>
    <t>Miles Round Trip</t>
  </si>
  <si>
    <t>Notes:</t>
  </si>
  <si>
    <t>Precipitation days Options (AP-42, Fig. 13.2.1-2)</t>
  </si>
  <si>
    <t>Far Southwestern Minnesota</t>
  </si>
  <si>
    <t>International Falls, Hibbing, Duluth</t>
  </si>
  <si>
    <t>Tons</t>
  </si>
  <si>
    <t>Days in Operation per year</t>
  </si>
  <si>
    <t>Miles/Hours</t>
  </si>
  <si>
    <t>Miles/Years</t>
  </si>
  <si>
    <t>Mass Empty (ton)</t>
  </si>
  <si>
    <t>Mass Full (ton)</t>
  </si>
  <si>
    <t>Average Mass (ton)</t>
  </si>
  <si>
    <t>a value (PM)</t>
  </si>
  <si>
    <t>a value (PM10)</t>
  </si>
  <si>
    <t>a value (PM2.5)</t>
  </si>
  <si>
    <t>b value (PM, PM10, PM2.5)</t>
  </si>
  <si>
    <t>%</t>
  </si>
  <si>
    <t>Emission Factor</t>
  </si>
  <si>
    <t>lb/VMT</t>
  </si>
  <si>
    <t>Rochester, Mankato, Marshall, Detroit Lakes, Twin Cities</t>
  </si>
  <si>
    <t>Roseau, Bemidji, Brainerd, St. Cloud</t>
  </si>
  <si>
    <t>2) Silt Loading value is from:</t>
  </si>
  <si>
    <t>Max trips per day</t>
  </si>
  <si>
    <t>Max trips per hour</t>
  </si>
  <si>
    <t xml:space="preserve">Road Control Measures </t>
  </si>
  <si>
    <t>3) Any additional road control measures will result in permit terms.</t>
  </si>
  <si>
    <t>% Control</t>
  </si>
  <si>
    <t>4) Daily and annual trip numbers are determined by:</t>
  </si>
  <si>
    <t>Limited
Emissions (Measures)</t>
  </si>
  <si>
    <t>Limited
Emissions (Precipitation)</t>
  </si>
  <si>
    <t>1) k, a, and b values are from AP-42 Section 13.2.2, Table 13.2.2-2.</t>
  </si>
  <si>
    <t xml:space="preserve">2) Enter information for your facility in the blue and yellow boxes: </t>
  </si>
  <si>
    <t>a) Enter data for truck weights, miles traveled, and silt loading in the blue cells.</t>
  </si>
  <si>
    <t>3) Your silt loading value must be justified. Add your justification to the 'Notes' Section at the bottom of the spreadsheet. AP-42 Section 13.2.2, Table 13.2.2-1 includes example silt loading values.</t>
  </si>
  <si>
    <t>4) Average truck weight should be determined in the 'Truck Weight' section. It is assumed a truck will be full for half its vehicle miles traveled and empty for the remaining half.</t>
  </si>
  <si>
    <t>3) If you are electing to claim control from watering, sweeping, etc., then precipitation control is no longer granted. This is reflected in the two separate limited annual emissions columns.</t>
  </si>
  <si>
    <t>2) A limit to the days or hours of operation will likely result in a permit condition.</t>
  </si>
  <si>
    <t>4) Calculation method used is from AP-42 Section 13.2.2 - Unpaved Roads.</t>
  </si>
  <si>
    <t>b) Enter the precipitation days by selecting a value from the dropdown list. Use the list of cities at the bottom of the spreadsheet to determine the annual precipitation days for your facility.</t>
  </si>
  <si>
    <t>Unpaved Roads</t>
  </si>
  <si>
    <t>Unpaved Roads Air Emissions Calculator</t>
  </si>
  <si>
    <t xml:space="preserve">1) Read through the instructions and information in the 'Instructions' tab. Use this form for any unpaved roads (AP-42 Section 13.2.2). </t>
  </si>
  <si>
    <t>5)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</si>
  <si>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r>
      <rPr>
        <sz val="11"/>
        <color theme="1"/>
        <rFont val="Calibri"/>
        <family val="2"/>
        <scheme val="minor"/>
      </rPr>
      <t>Air Quality Permit Program</t>
    </r>
    <r>
      <rPr>
        <i/>
        <sz val="10"/>
        <color theme="1"/>
        <rFont val="Calibri"/>
        <family val="2"/>
        <scheme val="minor"/>
      </rPr>
      <t xml:space="preserve">
</t>
    </r>
    <r>
      <rPr>
        <i/>
        <sz val="8"/>
        <color theme="1"/>
        <rFont val="Arial"/>
        <family val="2"/>
      </rPr>
      <t xml:space="preserve">Document type: Permit Application
aq-f13-ecs07 •  1/7/25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</si>
</sst>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22"/>
      <color theme="1"/>
      <name val="Calibri"/>
      <family val="2"/>
      <scheme val="minor"/>
    </font>
    <font>
      <sz val="20"/>
      <color theme="1"/>
      <name val="Calibri"/>
      <family val="2"/>
      <scheme val="minor"/>
    </font>
    <font>
      <i/>
      <sz val="10"/>
      <color theme="1"/>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10"/>
      <name val="Calibri"/>
      <family val="2"/>
      <scheme val="minor"/>
    </font>
    <font>
      <sz val="11"/>
      <name val="Calibri"/>
      <family val="2"/>
      <scheme val="minor"/>
    </font>
    <font>
      <i/>
      <sz val="8"/>
      <color theme="1"/>
      <name val="Arial"/>
      <family val="2"/>
    </font>
    <font>
      <sz val="9"/>
      <color theme="1"/>
      <name val="Arial"/>
      <family val="2"/>
    </font>
    <font>
      <sz val="9"/>
      <name val="Arial"/>
      <family val="2"/>
    </font>
    <font>
      <b/>
      <sz val="14"/>
      <name val="Calibri"/>
      <family val="2"/>
      <scheme val="minor"/>
    </font>
    <font>
      <b/>
      <sz val="9"/>
      <color theme="1"/>
      <name val="Arial"/>
      <family val="2"/>
    </font>
    <font>
      <b/>
      <sz val="9"/>
      <name val="Arial"/>
      <family val="2"/>
    </font>
  </fonts>
  <fills count="5">
    <fill>
      <patternFill patternType="none"/>
    </fill>
    <fill>
      <patternFill patternType="gray125"/>
    </fill>
    <fill>
      <patternFill patternType="solid">
        <fgColor rgb="FFD1EAFF"/>
        <bgColor indexed="64"/>
      </patternFill>
    </fill>
    <fill>
      <patternFill patternType="solid">
        <fgColor rgb="FFFFFFCC"/>
        <bgColor indexed="64"/>
      </patternFill>
    </fill>
    <fill>
      <patternFill patternType="solid">
        <fgColor theme="0"/>
        <bgColor indexed="64"/>
      </patternFill>
    </fill>
  </fills>
  <borders count="22">
    <border>
      <left/>
      <right/>
      <top/>
      <bottom/>
      <diagonal/>
    </border>
    <border>
      <left/>
      <right/>
      <top/>
      <bottom style="thin">
        <color auto="1"/>
      </bottom>
      <diagonal/>
    </border>
    <border>
      <left/>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indexed="64"/>
      </bottom>
      <diagonal/>
    </border>
    <border>
      <left/>
      <right style="medium">
        <color indexed="64"/>
      </right>
      <top style="thin">
        <color auto="1"/>
      </top>
      <bottom/>
      <diagonal/>
    </border>
  </borders>
  <cellStyleXfs count="6">
    <xf numFmtId="0" fontId="0" fillId="0" borderId="0"/>
    <xf numFmtId="0" fontId="3" fillId="0" borderId="0"/>
    <xf numFmtId="0" fontId="4" fillId="0" borderId="0" applyNumberFormat="0" applyFill="0" applyBorder="0" applyProtection="0">
      <alignment horizontal="righ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2" fillId="0" borderId="0"/>
  </cellStyleXfs>
  <cellXfs count="113">
    <xf numFmtId="0" fontId="0" fillId="0" borderId="0" xfId="0"/>
    <xf numFmtId="0" fontId="3" fillId="0" borderId="0" xfId="1"/>
    <xf numFmtId="0" fontId="6" fillId="0" borderId="0" xfId="1" applyFont="1" applyAlignment="1">
      <alignment horizontal="right" vertical="center"/>
    </xf>
    <xf numFmtId="0" fontId="9" fillId="0" borderId="0" xfId="1" applyFont="1"/>
    <xf numFmtId="0" fontId="10" fillId="0" borderId="0" xfId="4" applyFont="1" applyBorder="1" applyAlignment="1">
      <alignment horizontal="left" vertical="center" wrapText="1"/>
    </xf>
    <xf numFmtId="0" fontId="8" fillId="0" borderId="0" xfId="1" applyFont="1"/>
    <xf numFmtId="0" fontId="8" fillId="0" borderId="0" xfId="4" applyFill="1" applyBorder="1">
      <alignment vertical="center"/>
    </xf>
    <xf numFmtId="0" fontId="10" fillId="0" borderId="0" xfId="0" applyFont="1" applyAlignment="1">
      <alignment horizontal="left" vertical="center"/>
    </xf>
    <xf numFmtId="0" fontId="10" fillId="0" borderId="0" xfId="0" applyFont="1"/>
    <xf numFmtId="17" fontId="10" fillId="0" borderId="0" xfId="0" applyNumberFormat="1" applyFont="1"/>
    <xf numFmtId="0" fontId="10" fillId="0" borderId="0" xfId="0" applyFont="1" applyAlignment="1">
      <alignment horizontal="right"/>
    </xf>
    <xf numFmtId="0" fontId="10" fillId="0" borderId="0" xfId="0" applyFont="1" applyAlignment="1">
      <alignment horizontal="left"/>
    </xf>
    <xf numFmtId="164" fontId="10" fillId="0" borderId="0" xfId="0" applyNumberFormat="1" applyFont="1"/>
    <xf numFmtId="0" fontId="10" fillId="0" borderId="0" xfId="0" applyFont="1" applyFill="1" applyAlignment="1">
      <alignment horizontal="left"/>
    </xf>
    <xf numFmtId="0" fontId="11" fillId="0" borderId="0" xfId="4" applyFont="1" applyBorder="1" applyAlignment="1">
      <alignment horizontal="left" vertical="center" wrapText="1"/>
    </xf>
    <xf numFmtId="0" fontId="15" fillId="0" borderId="0" xfId="0" applyFont="1" applyAlignment="1">
      <alignment vertical="center"/>
    </xf>
    <xf numFmtId="0" fontId="10" fillId="0" borderId="0" xfId="0" applyFont="1" applyAlignment="1"/>
    <xf numFmtId="0" fontId="16" fillId="0" borderId="3" xfId="0" applyFont="1" applyFill="1" applyBorder="1" applyAlignment="1">
      <alignment horizontal="left" vertical="center"/>
    </xf>
    <xf numFmtId="0" fontId="16"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4" fillId="0" borderId="0" xfId="0" applyFont="1"/>
    <xf numFmtId="0" fontId="14" fillId="0" borderId="6"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xf numFmtId="0" fontId="14" fillId="0" borderId="6" xfId="0" applyFont="1" applyBorder="1" applyAlignment="1">
      <alignment vertical="center"/>
    </xf>
    <xf numFmtId="0" fontId="14" fillId="0" borderId="7" xfId="0" applyFont="1" applyBorder="1" applyAlignment="1">
      <alignment horizontal="left" vertical="center"/>
    </xf>
    <xf numFmtId="0" fontId="14" fillId="0" borderId="8" xfId="0" applyFont="1" applyBorder="1"/>
    <xf numFmtId="0" fontId="14" fillId="0" borderId="0" xfId="0" applyFont="1" applyAlignment="1">
      <alignment horizontal="right"/>
    </xf>
    <xf numFmtId="0" fontId="14" fillId="0" borderId="0" xfId="0" applyFont="1" applyAlignment="1">
      <alignment horizontal="center"/>
    </xf>
    <xf numFmtId="0" fontId="14" fillId="0" borderId="9" xfId="0" applyFont="1" applyBorder="1" applyAlignment="1">
      <alignment vertical="center"/>
    </xf>
    <xf numFmtId="0" fontId="14" fillId="0" borderId="10" xfId="0" applyFont="1" applyBorder="1" applyAlignment="1">
      <alignment horizontal="left" vertical="center"/>
    </xf>
    <xf numFmtId="0" fontId="14" fillId="3" borderId="11" xfId="0" applyFont="1" applyFill="1" applyBorder="1" applyProtection="1">
      <protection locked="0"/>
    </xf>
    <xf numFmtId="0" fontId="14" fillId="4" borderId="11" xfId="0" applyFont="1" applyFill="1" applyBorder="1"/>
    <xf numFmtId="0" fontId="14" fillId="0" borderId="12" xfId="0" applyFont="1" applyBorder="1" applyAlignment="1">
      <alignment vertical="center"/>
    </xf>
    <xf numFmtId="0" fontId="14" fillId="0" borderId="13" xfId="0" applyFont="1" applyBorder="1" applyAlignment="1">
      <alignment horizontal="left" vertical="center"/>
    </xf>
    <xf numFmtId="0" fontId="14" fillId="4" borderId="14" xfId="0" applyFont="1" applyFill="1" applyBorder="1"/>
    <xf numFmtId="0" fontId="14" fillId="0" borderId="15" xfId="0" applyFont="1" applyBorder="1" applyAlignment="1">
      <alignment vertical="center"/>
    </xf>
    <xf numFmtId="0" fontId="14" fillId="0" borderId="16" xfId="0" applyFont="1" applyBorder="1" applyAlignment="1">
      <alignment horizontal="left" vertical="center"/>
    </xf>
    <xf numFmtId="0" fontId="14" fillId="0" borderId="17" xfId="0" applyFont="1" applyBorder="1"/>
    <xf numFmtId="0" fontId="16" fillId="0" borderId="3" xfId="0" applyFont="1" applyFill="1" applyBorder="1" applyAlignment="1"/>
    <xf numFmtId="0" fontId="16" fillId="0" borderId="4" xfId="0" applyFont="1" applyFill="1" applyBorder="1" applyAlignment="1">
      <alignment horizontal="center"/>
    </xf>
    <xf numFmtId="0" fontId="17" fillId="0" borderId="4" xfId="0" applyFont="1" applyFill="1" applyBorder="1" applyAlignment="1">
      <alignment horizontal="center" wrapText="1"/>
    </xf>
    <xf numFmtId="0" fontId="17" fillId="0" borderId="18" xfId="0" applyFont="1" applyFill="1" applyBorder="1" applyAlignment="1">
      <alignment horizontal="center" wrapText="1"/>
    </xf>
    <xf numFmtId="0" fontId="14" fillId="0" borderId="0" xfId="0" applyFont="1" applyAlignment="1"/>
    <xf numFmtId="0" fontId="16" fillId="0" borderId="9" xfId="0" applyFont="1" applyFill="1" applyBorder="1" applyAlignment="1">
      <alignment vertical="center"/>
    </xf>
    <xf numFmtId="0" fontId="16" fillId="0" borderId="13"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1" xfId="0" applyFont="1" applyFill="1" applyBorder="1" applyAlignment="1">
      <alignment horizontal="center" vertical="center"/>
    </xf>
    <xf numFmtId="0" fontId="14" fillId="0" borderId="3" xfId="0" applyFont="1" applyBorder="1" applyAlignment="1">
      <alignment vertical="center"/>
    </xf>
    <xf numFmtId="0" fontId="14" fillId="0" borderId="4" xfId="0" applyFont="1" applyBorder="1" applyAlignment="1">
      <alignment vertical="center"/>
    </xf>
    <xf numFmtId="165" fontId="14" fillId="0" borderId="4" xfId="0" applyNumberFormat="1" applyFont="1" applyBorder="1" applyAlignment="1">
      <alignment vertical="center"/>
    </xf>
    <xf numFmtId="165" fontId="14" fillId="0" borderId="4" xfId="0" applyNumberFormat="1" applyFont="1" applyBorder="1"/>
    <xf numFmtId="165" fontId="14" fillId="0" borderId="5" xfId="0" applyNumberFormat="1" applyFont="1" applyBorder="1" applyAlignment="1">
      <alignment vertical="center"/>
    </xf>
    <xf numFmtId="0" fontId="14" fillId="0" borderId="7" xfId="0" applyFont="1" applyBorder="1" applyAlignment="1">
      <alignment vertical="center"/>
    </xf>
    <xf numFmtId="165" fontId="14" fillId="0" borderId="7" xfId="0" applyNumberFormat="1" applyFont="1" applyBorder="1" applyAlignment="1">
      <alignment vertical="center"/>
    </xf>
    <xf numFmtId="165" fontId="14" fillId="0" borderId="7" xfId="0" applyNumberFormat="1" applyFont="1" applyBorder="1"/>
    <xf numFmtId="165" fontId="14" fillId="0" borderId="8" xfId="0" applyNumberFormat="1" applyFont="1" applyBorder="1" applyAlignment="1">
      <alignment vertical="center"/>
    </xf>
    <xf numFmtId="0" fontId="14" fillId="0" borderId="13" xfId="0" applyFont="1" applyBorder="1" applyAlignment="1">
      <alignment vertical="center"/>
    </xf>
    <xf numFmtId="165" fontId="14" fillId="0" borderId="13" xfId="0" applyNumberFormat="1" applyFont="1" applyBorder="1" applyAlignment="1">
      <alignment vertical="center"/>
    </xf>
    <xf numFmtId="165" fontId="14" fillId="0" borderId="13" xfId="0" applyNumberFormat="1" applyFont="1" applyBorder="1"/>
    <xf numFmtId="165" fontId="14" fillId="0" borderId="14" xfId="0" applyNumberFormat="1" applyFont="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4" fillId="0" borderId="4" xfId="0" applyFont="1" applyBorder="1"/>
    <xf numFmtId="0" fontId="14" fillId="0" borderId="18" xfId="0" applyFont="1" applyBorder="1"/>
    <xf numFmtId="0" fontId="17" fillId="0" borderId="6" xfId="0" applyFont="1" applyFill="1" applyBorder="1" applyAlignment="1">
      <alignment vertical="center"/>
    </xf>
    <xf numFmtId="0" fontId="17" fillId="0" borderId="7" xfId="0" applyFont="1" applyFill="1" applyBorder="1" applyAlignment="1">
      <alignment horizontal="left" vertical="center"/>
    </xf>
    <xf numFmtId="0" fontId="17" fillId="0" borderId="7" xfId="0" applyFont="1" applyFill="1" applyBorder="1"/>
    <xf numFmtId="0" fontId="17" fillId="0" borderId="19" xfId="0" applyFont="1" applyFill="1" applyBorder="1"/>
    <xf numFmtId="0" fontId="14" fillId="0" borderId="19" xfId="0" applyFont="1" applyBorder="1"/>
    <xf numFmtId="0" fontId="14" fillId="0" borderId="20" xfId="0" applyFont="1" applyBorder="1"/>
    <xf numFmtId="0" fontId="16" fillId="0" borderId="0" xfId="0" applyFont="1"/>
    <xf numFmtId="0" fontId="14" fillId="0" borderId="0" xfId="0" applyFont="1" applyAlignment="1">
      <alignment horizontal="left"/>
    </xf>
    <xf numFmtId="0" fontId="14" fillId="0" borderId="5" xfId="0" applyFont="1" applyBorder="1" applyAlignment="1">
      <alignment horizontal="right"/>
    </xf>
    <xf numFmtId="0" fontId="14" fillId="0" borderId="7"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6" xfId="0" applyFont="1" applyBorder="1" applyAlignment="1">
      <alignment horizontal="left"/>
    </xf>
    <xf numFmtId="0" fontId="14" fillId="0" borderId="6" xfId="0" applyFont="1" applyBorder="1" applyAlignment="1">
      <alignment horizontal="left" wrapText="1"/>
    </xf>
    <xf numFmtId="0" fontId="14" fillId="0" borderId="12" xfId="0" applyFont="1" applyBorder="1" applyAlignment="1">
      <alignment horizontal="left"/>
    </xf>
    <xf numFmtId="0" fontId="14" fillId="0" borderId="0" xfId="4" applyFont="1" applyBorder="1" applyAlignment="1">
      <alignment horizontal="left"/>
    </xf>
    <xf numFmtId="0" fontId="14" fillId="0" borderId="0" xfId="4" applyFont="1" applyBorder="1" applyAlignment="1">
      <alignment horizontal="left" wrapText="1"/>
    </xf>
    <xf numFmtId="0" fontId="13" fillId="2" borderId="0" xfId="4" applyFont="1" applyFill="1" applyBorder="1" applyAlignment="1"/>
    <xf numFmtId="0" fontId="13" fillId="3" borderId="0" xfId="4" applyFont="1" applyFill="1" applyBorder="1" applyAlignment="1"/>
    <xf numFmtId="0" fontId="14" fillId="2" borderId="8" xfId="0" applyFont="1" applyFill="1" applyBorder="1" applyProtection="1">
      <protection locked="0"/>
    </xf>
    <xf numFmtId="10" fontId="14" fillId="2" borderId="8" xfId="0" applyNumberFormat="1" applyFont="1" applyFill="1" applyBorder="1" applyProtection="1">
      <protection locked="0"/>
    </xf>
    <xf numFmtId="0" fontId="14" fillId="2" borderId="6" xfId="0" applyFont="1" applyFill="1" applyBorder="1" applyAlignment="1" applyProtection="1">
      <alignment vertical="center"/>
      <protection locked="0"/>
    </xf>
    <xf numFmtId="0" fontId="14" fillId="2" borderId="7" xfId="0" applyFont="1" applyFill="1" applyBorder="1" applyAlignment="1" applyProtection="1">
      <alignment horizontal="left" vertical="center"/>
      <protection locked="0"/>
    </xf>
    <xf numFmtId="0" fontId="14" fillId="2" borderId="7" xfId="0" applyFont="1" applyFill="1" applyBorder="1" applyProtection="1">
      <protection locked="0"/>
    </xf>
    <xf numFmtId="0" fontId="14" fillId="2" borderId="12" xfId="0" applyFont="1" applyFill="1" applyBorder="1" applyAlignment="1" applyProtection="1">
      <alignment vertical="center"/>
      <protection locked="0"/>
    </xf>
    <xf numFmtId="0" fontId="14" fillId="2" borderId="13" xfId="0" applyFont="1" applyFill="1" applyBorder="1" applyAlignment="1" applyProtection="1">
      <alignment horizontal="left" vertical="center"/>
      <protection locked="0"/>
    </xf>
    <xf numFmtId="0" fontId="14" fillId="2" borderId="13" xfId="0" applyFont="1" applyFill="1" applyBorder="1" applyProtection="1">
      <protection locked="0"/>
    </xf>
    <xf numFmtId="0" fontId="13" fillId="0" borderId="0" xfId="4" applyFont="1" applyBorder="1" applyAlignment="1">
      <alignment wrapText="1"/>
    </xf>
    <xf numFmtId="0" fontId="7" fillId="0" borderId="1" xfId="3" applyBorder="1" applyAlignment="1">
      <alignment horizontal="left" vertical="center"/>
    </xf>
    <xf numFmtId="0" fontId="14" fillId="0" borderId="0" xfId="4" applyFont="1" applyBorder="1" applyAlignment="1">
      <alignment horizontal="left" wrapText="1"/>
    </xf>
    <xf numFmtId="0" fontId="13" fillId="0" borderId="0" xfId="4" applyFont="1" applyFill="1" applyBorder="1" applyAlignment="1">
      <alignment wrapText="1"/>
    </xf>
    <xf numFmtId="0" fontId="13" fillId="0" borderId="0" xfId="5" applyFont="1" applyAlignment="1">
      <alignment horizontal="left" wrapText="1"/>
    </xf>
    <xf numFmtId="0" fontId="13" fillId="0" borderId="0" xfId="4" applyFont="1" applyBorder="1" applyAlignment="1">
      <alignment horizontal="left" wrapText="1"/>
    </xf>
    <xf numFmtId="0" fontId="3" fillId="0" borderId="0" xfId="1" applyAlignment="1">
      <alignment horizontal="center"/>
    </xf>
    <xf numFmtId="0" fontId="5" fillId="0" borderId="0" xfId="2" applyFont="1" applyAlignment="1">
      <alignment horizontal="right" wrapText="1"/>
    </xf>
    <xf numFmtId="0" fontId="6" fillId="0" borderId="0" xfId="1" applyFont="1" applyAlignment="1">
      <alignment horizontal="right" vertical="center" wrapText="1"/>
    </xf>
    <xf numFmtId="0" fontId="6" fillId="0" borderId="0" xfId="1" applyFont="1" applyAlignment="1">
      <alignment horizontal="right" vertical="center"/>
    </xf>
    <xf numFmtId="0" fontId="13" fillId="0" borderId="2" xfId="4" applyFont="1" applyBorder="1" applyAlignment="1">
      <alignment horizontal="left" wrapText="1"/>
    </xf>
    <xf numFmtId="0" fontId="14" fillId="0" borderId="0" xfId="5" applyFont="1" applyAlignment="1">
      <alignment horizontal="left" indent="2"/>
    </xf>
    <xf numFmtId="0" fontId="14" fillId="0" borderId="0" xfId="5" applyFont="1" applyAlignment="1">
      <alignment horizontal="left" wrapText="1" indent="2"/>
    </xf>
    <xf numFmtId="0" fontId="17" fillId="0" borderId="3" xfId="0" applyFont="1" applyBorder="1" applyAlignment="1">
      <alignment horizontal="left"/>
    </xf>
    <xf numFmtId="0" fontId="17" fillId="0" borderId="4" xfId="0" applyFont="1" applyBorder="1" applyAlignment="1">
      <alignment horizontal="left"/>
    </xf>
    <xf numFmtId="0" fontId="14" fillId="2" borderId="0" xfId="0" applyFont="1" applyFill="1" applyAlignment="1" applyProtection="1">
      <alignment horizontal="left"/>
      <protection locked="0"/>
    </xf>
    <xf numFmtId="0" fontId="14" fillId="0" borderId="0" xfId="0" applyFont="1" applyAlignment="1">
      <alignment horizontal="left"/>
    </xf>
  </cellXfs>
  <cellStyles count="6">
    <cellStyle name="Normal" xfId="0" builtinId="0"/>
    <cellStyle name="Normal 2" xfId="5" xr:uid="{875976E5-0C1E-4F27-8141-226E09706327}"/>
    <cellStyle name="Normal 2 2 4 2" xfId="1" xr:uid="{13104943-EB2A-4BEB-B05C-D134E02F0965}"/>
    <cellStyle name="PCA Body Text 2" xfId="4" xr:uid="{071DD1CB-CC4F-4F8D-B0AB-709124DDDD4C}"/>
    <cellStyle name="PCA Heading 2 2" xfId="3" xr:uid="{DEA2D044-89A7-4829-95E1-D023B11CF354}"/>
    <cellStyle name="PCA Title 2" xfId="2" xr:uid="{34F836FE-1AD9-4625-A653-522072A7D167}"/>
  </cellStyles>
  <dxfs count="0"/>
  <tableStyles count="0" defaultTableStyle="TableStyleMedium2" defaultPivotStyle="PivotStyleLight16"/>
  <colors>
    <mruColors>
      <color rgb="FFFFFFCC"/>
      <color rgb="FFD1EA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3</xdr:col>
      <xdr:colOff>537210</xdr:colOff>
      <xdr:row>1</xdr:row>
      <xdr:rowOff>262890</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91B5523F-EEFA-4F86-B30B-8E1891096D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762125" cy="523875"/>
        </a:xfrm>
        <a:prstGeom prst="rect">
          <a:avLst/>
        </a:prstGeom>
        <a:noFill/>
        <a:ln>
          <a:noFill/>
        </a:ln>
      </xdr:spPr>
    </xdr:pic>
    <xdr:clientData/>
  </xdr:twoCellAnchor>
  <xdr:twoCellAnchor editAs="oneCell">
    <xdr:from>
      <xdr:col>1</xdr:col>
      <xdr:colOff>57150</xdr:colOff>
      <xdr:row>0</xdr:row>
      <xdr:rowOff>95250</xdr:rowOff>
    </xdr:from>
    <xdr:to>
      <xdr:col>4</xdr:col>
      <xdr:colOff>533400</xdr:colOff>
      <xdr:row>2</xdr:row>
      <xdr:rowOff>129540</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6BA51DD0-92DB-4C7D-94B5-21107426BB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lsdfs\projects\Ann%20Arbor\22%20MI\52\2252086%20CCI-MI%20Empire%20Nugget\WorkFiles\800\Air%20Permit\Emission%20Inventory\MI%20Nugget%20CALC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03\New%20Projects\Mpls\23%20MN\31\2331286%20MSI\WorkFiles\WO%20E003%20Air%20Permit%20Application\Emission%20Inventory\Current%20EI\MSI%20Criteria%20E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23\73\083\Application%20Forms\Process%20Flow%20Diagr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data\new%20projects\DATA\EXCEL5\AMYB\POSREP1.XL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019U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et.sebesta.com\mpls\Air\QR\Present\emiss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pls\23%20MN\31\2331286%20MSI\WorkFiles\WO%20E003%20Air%20Permit%20Application\Emission%20Inventory\Current%20EI\MSI%20Hg%20Bal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log"/>
      <sheetName val="Master EU List"/>
      <sheetName val="EI Calcs"/>
      <sheetName val="Stacks"/>
      <sheetName val="Truck Traffic Emissions"/>
      <sheetName val="HaulRoadCalcs"/>
      <sheetName val="Table 33 Haps"/>
      <sheetName val="ST Data"/>
      <sheetName val="Process CT Calcs"/>
      <sheetName val="Process CT PM10 Data"/>
      <sheetName val="Volume Fugitives"/>
      <sheetName val="ADM Input"/>
      <sheetName val="Ducon"/>
      <sheetName val="Kobe Data 11-3-08"/>
      <sheetName val="PM2.5 Factors"/>
      <sheetName val="Estimated Emissions Sorted"/>
      <sheetName val="Pivot Table Calcs"/>
      <sheetName val="RHF Haps"/>
      <sheetName val="Stack Test Results"/>
      <sheetName val="Calcs g per s"/>
      <sheetName val="Base Case"/>
      <sheetName val="Rule 227(1)(a)"/>
      <sheetName val="Rule 227(1)(b)"/>
      <sheetName val="Rule 227(1)(c)"/>
      <sheetName val="chem info"/>
      <sheetName val="Toxics Modeling"/>
      <sheetName val="Dioxins"/>
      <sheetName val="PAHs"/>
    </sheetNames>
    <sheetDataSet>
      <sheetData sheetId="0" refreshError="1"/>
      <sheetData sheetId="1"/>
      <sheetData sheetId="2">
        <row r="22">
          <cell r="AK22">
            <v>8760</v>
          </cell>
        </row>
        <row r="508">
          <cell r="A508" t="str">
            <v xml:space="preserve">[1]  </v>
          </cell>
        </row>
        <row r="509">
          <cell r="A509" t="str">
            <v>[2]</v>
          </cell>
        </row>
        <row r="510">
          <cell r="A510" t="str">
            <v>[3]</v>
          </cell>
        </row>
        <row r="511">
          <cell r="A511" t="str">
            <v>[4]</v>
          </cell>
        </row>
        <row r="512">
          <cell r="A512" t="str">
            <v>[5]</v>
          </cell>
        </row>
        <row r="513">
          <cell r="A513" t="str">
            <v>[6]</v>
          </cell>
        </row>
        <row r="514">
          <cell r="A514" t="str">
            <v>[7]</v>
          </cell>
        </row>
        <row r="515">
          <cell r="A515" t="str">
            <v>[8]</v>
          </cell>
        </row>
        <row r="516">
          <cell r="A516" t="str">
            <v>[9]</v>
          </cell>
        </row>
        <row r="517">
          <cell r="A517" t="str">
            <v>[10]</v>
          </cell>
        </row>
        <row r="518">
          <cell r="A518" t="str">
            <v>[11]</v>
          </cell>
        </row>
        <row r="519">
          <cell r="A519" t="str">
            <v>[12]</v>
          </cell>
        </row>
        <row r="520">
          <cell r="A520" t="str">
            <v>[13]</v>
          </cell>
        </row>
        <row r="521">
          <cell r="A521" t="str">
            <v>[14]</v>
          </cell>
        </row>
        <row r="522">
          <cell r="A522" t="str">
            <v>[15]</v>
          </cell>
        </row>
        <row r="523">
          <cell r="A523" t="str">
            <v xml:space="preserve">[16] </v>
          </cell>
        </row>
        <row r="524">
          <cell r="A524" t="str">
            <v xml:space="preserve">[17]  </v>
          </cell>
        </row>
        <row r="525">
          <cell r="A525" t="str">
            <v>[18]</v>
          </cell>
        </row>
        <row r="526">
          <cell r="A526" t="str">
            <v>[19]</v>
          </cell>
        </row>
        <row r="527">
          <cell r="A527" t="str">
            <v>[20]</v>
          </cell>
        </row>
        <row r="528">
          <cell r="A528" t="str">
            <v>[21]</v>
          </cell>
        </row>
        <row r="529">
          <cell r="A529" t="str">
            <v>[22]</v>
          </cell>
        </row>
        <row r="530">
          <cell r="A530" t="str">
            <v xml:space="preserve">[23]  </v>
          </cell>
        </row>
        <row r="531">
          <cell r="A531" t="str">
            <v>[24]</v>
          </cell>
        </row>
        <row r="532">
          <cell r="A532" t="str">
            <v>[25]</v>
          </cell>
        </row>
        <row r="533">
          <cell r="A533" t="str">
            <v>[26]</v>
          </cell>
        </row>
        <row r="534">
          <cell r="A534" t="str">
            <v>[27]</v>
          </cell>
        </row>
        <row r="535">
          <cell r="A535" t="str">
            <v>[28]</v>
          </cell>
        </row>
        <row r="536">
          <cell r="A536" t="str">
            <v>[29]</v>
          </cell>
        </row>
        <row r="537">
          <cell r="A537" t="str">
            <v>[30]</v>
          </cell>
        </row>
        <row r="538">
          <cell r="A538" t="str">
            <v>[31]</v>
          </cell>
        </row>
        <row r="539">
          <cell r="A539" t="str">
            <v>[32]</v>
          </cell>
        </row>
        <row r="540">
          <cell r="A540" t="str">
            <v xml:space="preserve">[33]  </v>
          </cell>
        </row>
        <row r="541">
          <cell r="A541" t="str">
            <v>[34]</v>
          </cell>
        </row>
        <row r="542">
          <cell r="A542" t="str">
            <v>[35]</v>
          </cell>
        </row>
        <row r="543">
          <cell r="A543" t="str">
            <v>[36]</v>
          </cell>
        </row>
        <row r="544">
          <cell r="A544" t="str">
            <v>[37]</v>
          </cell>
        </row>
        <row r="545">
          <cell r="A545" t="str">
            <v>[38]</v>
          </cell>
        </row>
        <row r="546">
          <cell r="A546" t="str">
            <v>[39]</v>
          </cell>
        </row>
        <row r="547">
          <cell r="A547" t="str">
            <v>[40]</v>
          </cell>
        </row>
        <row r="548">
          <cell r="A548" t="str">
            <v>[41]</v>
          </cell>
        </row>
        <row r="549">
          <cell r="A549" t="str">
            <v>[42]</v>
          </cell>
        </row>
        <row r="550">
          <cell r="A550" t="str">
            <v>[43]</v>
          </cell>
        </row>
        <row r="551">
          <cell r="A551" t="str">
            <v xml:space="preserve">[44] </v>
          </cell>
        </row>
        <row r="552">
          <cell r="A552" t="str">
            <v>[45]</v>
          </cell>
        </row>
        <row r="553">
          <cell r="A553" t="str">
            <v>[46]</v>
          </cell>
        </row>
        <row r="554">
          <cell r="A554" t="str">
            <v>[47]</v>
          </cell>
        </row>
        <row r="555">
          <cell r="A555" t="str">
            <v>[48]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ID</v>
          </cell>
          <cell r="B1" t="str">
            <v>Chemical_Name</v>
          </cell>
          <cell r="C1" t="str">
            <v>CAS_Number</v>
          </cell>
          <cell r="D1" t="str">
            <v>Molecular_Weight</v>
          </cell>
          <cell r="E1" t="str">
            <v>Screening_Level_Review_Status</v>
          </cell>
          <cell r="F1" t="str">
            <v>AQD_footnote</v>
          </cell>
          <cell r="G1" t="str">
            <v>AQD_ITSL</v>
          </cell>
          <cell r="H1" t="str">
            <v>AQD_Averaging_Time</v>
          </cell>
          <cell r="I1" t="str">
            <v>AQD_Calculation_Date</v>
          </cell>
          <cell r="J1" t="str">
            <v>AQD_ITSL_Basis</v>
          </cell>
          <cell r="K1" t="str">
            <v>AQD_Secondary_ITSL</v>
          </cell>
          <cell r="L1" t="str">
            <v>AQD_Secondary_ITSL_Averaging_Time</v>
          </cell>
          <cell r="M1" t="str">
            <v>AQD_Secondary_ITSL_Basis</v>
          </cell>
          <cell r="N1" t="str">
            <v>AQD_IRSL</v>
          </cell>
          <cell r="O1" t="str">
            <v>AQD_SRSL</v>
          </cell>
          <cell r="P1" t="str">
            <v>AQD_Carcinogenicity_Averaging_Time</v>
          </cell>
          <cell r="Q1" t="str">
            <v>AQD_Carcinogenicity_Calculation_Date</v>
          </cell>
          <cell r="R1" t="str">
            <v>AQD_IRSL_Basis</v>
          </cell>
        </row>
        <row r="2">
          <cell r="A2">
            <v>282701</v>
          </cell>
          <cell r="B2" t="str">
            <v>1-(2-hydroxyethylthio)propane</v>
          </cell>
          <cell r="C2" t="str">
            <v>6713037</v>
          </cell>
          <cell r="E2" t="str">
            <v>FINAL</v>
          </cell>
          <cell r="G2">
            <v>0.1</v>
          </cell>
          <cell r="H2" t="str">
            <v>annual</v>
          </cell>
          <cell r="I2">
            <v>36312</v>
          </cell>
          <cell r="J2" t="str">
            <v>AQD</v>
          </cell>
        </row>
        <row r="3">
          <cell r="A3">
            <v>282525</v>
          </cell>
          <cell r="B3" t="str">
            <v>1,1,1,2-tetrachloroethane</v>
          </cell>
          <cell r="C3" t="str">
            <v>630206</v>
          </cell>
          <cell r="D3">
            <v>167.84</v>
          </cell>
          <cell r="E3" t="str">
            <v>FINAL</v>
          </cell>
          <cell r="N3">
            <v>0.1</v>
          </cell>
          <cell r="O3">
            <v>1</v>
          </cell>
          <cell r="P3" t="str">
            <v>annual</v>
          </cell>
          <cell r="Q3">
            <v>32267</v>
          </cell>
          <cell r="R3" t="str">
            <v>EPA</v>
          </cell>
        </row>
        <row r="4">
          <cell r="A4">
            <v>282544</v>
          </cell>
          <cell r="B4" t="str">
            <v>1,1,1,2-tetrafluoroethane</v>
          </cell>
          <cell r="C4" t="str">
            <v>811972</v>
          </cell>
          <cell r="D4">
            <v>101.62</v>
          </cell>
          <cell r="E4" t="str">
            <v>FINAL</v>
          </cell>
          <cell r="G4">
            <v>80000</v>
          </cell>
          <cell r="H4" t="str">
            <v>24 hr</v>
          </cell>
          <cell r="I4">
            <v>34912</v>
          </cell>
          <cell r="J4" t="str">
            <v>EPA</v>
          </cell>
        </row>
        <row r="5">
          <cell r="A5">
            <v>282459</v>
          </cell>
          <cell r="B5" t="str">
            <v>1,1,1,3,3-pentafluoropropane</v>
          </cell>
          <cell r="C5" t="str">
            <v>460731</v>
          </cell>
          <cell r="D5">
            <v>134.1</v>
          </cell>
          <cell r="E5" t="str">
            <v>FINAL</v>
          </cell>
          <cell r="G5">
            <v>2000</v>
          </cell>
          <cell r="H5" t="str">
            <v>24 hr</v>
          </cell>
          <cell r="I5">
            <v>37449</v>
          </cell>
          <cell r="J5" t="str">
            <v>AQD</v>
          </cell>
        </row>
        <row r="6">
          <cell r="A6">
            <v>282101</v>
          </cell>
          <cell r="B6" t="str">
            <v>1,1,2,2-tetrachloroethane</v>
          </cell>
          <cell r="C6" t="str">
            <v>79345</v>
          </cell>
          <cell r="D6">
            <v>167.84</v>
          </cell>
          <cell r="E6" t="str">
            <v>FINAL</v>
          </cell>
          <cell r="N6">
            <v>0.02</v>
          </cell>
          <cell r="O6">
            <v>0.2</v>
          </cell>
          <cell r="P6" t="str">
            <v>annual</v>
          </cell>
          <cell r="Q6">
            <v>31589</v>
          </cell>
          <cell r="R6" t="str">
            <v>EPA</v>
          </cell>
        </row>
        <row r="7">
          <cell r="A7">
            <v>281954</v>
          </cell>
          <cell r="B7" t="str">
            <v>1,1,2,4-tetramethyl-1-1-1-sila-2-aza-cyclopentane</v>
          </cell>
          <cell r="C7" t="str">
            <v>0</v>
          </cell>
          <cell r="E7" t="str">
            <v>FINAL</v>
          </cell>
          <cell r="G7">
            <v>0.7</v>
          </cell>
          <cell r="H7" t="str">
            <v>annual</v>
          </cell>
          <cell r="I7">
            <v>34540</v>
          </cell>
          <cell r="J7" t="str">
            <v>AQD</v>
          </cell>
        </row>
        <row r="8">
          <cell r="A8">
            <v>282073</v>
          </cell>
          <cell r="B8" t="str">
            <v>1,1,2-trichloro-1,2,2-trifluoroethane</v>
          </cell>
          <cell r="C8" t="str">
            <v>76131</v>
          </cell>
          <cell r="D8">
            <v>187.37</v>
          </cell>
          <cell r="E8" t="str">
            <v>FINAL</v>
          </cell>
          <cell r="G8">
            <v>19140</v>
          </cell>
          <cell r="H8" t="str">
            <v>24 hr</v>
          </cell>
          <cell r="I8">
            <v>38799</v>
          </cell>
          <cell r="J8" t="str">
            <v>AQD</v>
          </cell>
        </row>
        <row r="9">
          <cell r="A9">
            <v>282091</v>
          </cell>
          <cell r="B9" t="str">
            <v>1,1,2-trichloroethane</v>
          </cell>
          <cell r="C9" t="str">
            <v>79005</v>
          </cell>
          <cell r="D9">
            <v>133.4</v>
          </cell>
          <cell r="E9" t="str">
            <v>FINAL</v>
          </cell>
          <cell r="N9">
            <v>0.06</v>
          </cell>
          <cell r="O9">
            <v>0.6</v>
          </cell>
          <cell r="P9" t="str">
            <v>annual</v>
          </cell>
          <cell r="Q9">
            <v>33892</v>
          </cell>
          <cell r="R9" t="str">
            <v>EPA</v>
          </cell>
        </row>
        <row r="10">
          <cell r="A10">
            <v>282655</v>
          </cell>
          <cell r="B10" t="str">
            <v>1,1-di-(tert-buytlperoxy)cyclohexane</v>
          </cell>
          <cell r="C10" t="str">
            <v>3006868</v>
          </cell>
          <cell r="E10" t="str">
            <v>FINAL</v>
          </cell>
          <cell r="G10">
            <v>0.1</v>
          </cell>
          <cell r="H10" t="str">
            <v>annual</v>
          </cell>
          <cell r="I10">
            <v>38078</v>
          </cell>
          <cell r="J10" t="str">
            <v>AQD</v>
          </cell>
        </row>
        <row r="11">
          <cell r="A11">
            <v>282624</v>
          </cell>
          <cell r="B11" t="str">
            <v>1,1-dichloro-1-fluoroethane</v>
          </cell>
          <cell r="C11" t="str">
            <v>1717006</v>
          </cell>
          <cell r="E11" t="str">
            <v>FINAL</v>
          </cell>
          <cell r="G11">
            <v>12800</v>
          </cell>
          <cell r="H11" t="str">
            <v>24 hr</v>
          </cell>
          <cell r="I11">
            <v>35537</v>
          </cell>
          <cell r="J11" t="str">
            <v>AQD</v>
          </cell>
        </row>
        <row r="12">
          <cell r="A12">
            <v>282049</v>
          </cell>
          <cell r="B12" t="str">
            <v>1,1-dichloroethane</v>
          </cell>
          <cell r="C12" t="str">
            <v>75343</v>
          </cell>
          <cell r="D12">
            <v>98.96</v>
          </cell>
          <cell r="E12" t="str">
            <v>FINAL</v>
          </cell>
          <cell r="G12">
            <v>500</v>
          </cell>
          <cell r="H12" t="str">
            <v>24 hr</v>
          </cell>
          <cell r="I12">
            <v>35667</v>
          </cell>
          <cell r="J12" t="str">
            <v>EPA</v>
          </cell>
        </row>
        <row r="13">
          <cell r="A13">
            <v>282052</v>
          </cell>
          <cell r="B13" t="str">
            <v>1,1-difluoroethane</v>
          </cell>
          <cell r="C13" t="str">
            <v>75376</v>
          </cell>
          <cell r="D13">
            <v>66</v>
          </cell>
          <cell r="E13" t="str">
            <v>FINAL</v>
          </cell>
          <cell r="G13">
            <v>40000</v>
          </cell>
          <cell r="H13" t="str">
            <v>24 hr</v>
          </cell>
          <cell r="I13">
            <v>38518</v>
          </cell>
          <cell r="J13" t="str">
            <v>EPA</v>
          </cell>
        </row>
        <row r="14">
          <cell r="A14">
            <v>282505</v>
          </cell>
          <cell r="B14" t="str">
            <v>1,1-diphenylethane</v>
          </cell>
          <cell r="C14" t="str">
            <v>612000</v>
          </cell>
          <cell r="D14">
            <v>182.3</v>
          </cell>
          <cell r="E14" t="str">
            <v>FINAL</v>
          </cell>
          <cell r="G14">
            <v>0.8</v>
          </cell>
          <cell r="H14" t="str">
            <v>annual</v>
          </cell>
          <cell r="I14">
            <v>37944</v>
          </cell>
          <cell r="J14" t="str">
            <v>AQD</v>
          </cell>
        </row>
        <row r="15">
          <cell r="A15">
            <v>282891</v>
          </cell>
          <cell r="B15" t="str">
            <v>1,1'-methylene bisisocyanatobenzene</v>
          </cell>
          <cell r="C15" t="str">
            <v>26447405</v>
          </cell>
          <cell r="D15">
            <v>250</v>
          </cell>
          <cell r="E15" t="str">
            <v>FINAL</v>
          </cell>
          <cell r="G15">
            <v>0.6</v>
          </cell>
          <cell r="H15" t="str">
            <v>24 hr</v>
          </cell>
          <cell r="I15">
            <v>35830</v>
          </cell>
          <cell r="J15" t="str">
            <v>EPA</v>
          </cell>
        </row>
        <row r="16">
          <cell r="A16">
            <v>282638</v>
          </cell>
          <cell r="B16" t="str">
            <v>1,2,2,6,6-pentamethyl-4-piperidinol</v>
          </cell>
          <cell r="C16" t="str">
            <v>2403896</v>
          </cell>
          <cell r="D16">
            <v>171.28</v>
          </cell>
          <cell r="E16" t="str">
            <v>FINAL</v>
          </cell>
          <cell r="G16">
            <v>0.1</v>
          </cell>
          <cell r="H16" t="str">
            <v>annual</v>
          </cell>
          <cell r="I16">
            <v>37665</v>
          </cell>
          <cell r="J16" t="str">
            <v>AQD</v>
          </cell>
        </row>
        <row r="17">
          <cell r="A17">
            <v>282528</v>
          </cell>
          <cell r="B17" t="str">
            <v>1,2,3,4-tetrachlorobenzene</v>
          </cell>
          <cell r="C17" t="str">
            <v>634662</v>
          </cell>
          <cell r="D17">
            <v>215.88</v>
          </cell>
          <cell r="E17" t="str">
            <v>FINAL</v>
          </cell>
          <cell r="G17">
            <v>120</v>
          </cell>
          <cell r="H17" t="str">
            <v>24 hr</v>
          </cell>
          <cell r="I17">
            <v>39244</v>
          </cell>
          <cell r="J17" t="str">
            <v>AQD</v>
          </cell>
        </row>
        <row r="18">
          <cell r="A18">
            <v>282529</v>
          </cell>
          <cell r="B18" t="str">
            <v>1,2,3,5-tetrachlorobenzene</v>
          </cell>
          <cell r="C18" t="str">
            <v>634902</v>
          </cell>
          <cell r="D18">
            <v>216</v>
          </cell>
          <cell r="E18" t="str">
            <v>FINAL</v>
          </cell>
          <cell r="G18">
            <v>12</v>
          </cell>
          <cell r="H18" t="str">
            <v>24 hr</v>
          </cell>
          <cell r="I18">
            <v>39244</v>
          </cell>
          <cell r="J18" t="str">
            <v>AQD</v>
          </cell>
        </row>
        <row r="19">
          <cell r="A19">
            <v>283006</v>
          </cell>
          <cell r="B19" t="str">
            <v>1,2,3-triazine-2,4,6-triamine polymer with methylated formaldehyde</v>
          </cell>
          <cell r="C19" t="str">
            <v>68002200</v>
          </cell>
          <cell r="E19" t="str">
            <v>FINAL</v>
          </cell>
          <cell r="G19">
            <v>0.1</v>
          </cell>
          <cell r="H19" t="str">
            <v>annual</v>
          </cell>
          <cell r="I19">
            <v>36143</v>
          </cell>
          <cell r="J19" t="str">
            <v>AQD</v>
          </cell>
        </row>
        <row r="20">
          <cell r="A20">
            <v>282118</v>
          </cell>
          <cell r="B20" t="str">
            <v>1,2,3-trichlorobenzene</v>
          </cell>
          <cell r="C20" t="str">
            <v>87616</v>
          </cell>
          <cell r="E20" t="str">
            <v>FINAL</v>
          </cell>
          <cell r="G20">
            <v>27</v>
          </cell>
          <cell r="H20" t="str">
            <v>24 hr</v>
          </cell>
          <cell r="I20">
            <v>38931</v>
          </cell>
          <cell r="J20" t="str">
            <v>AQD</v>
          </cell>
        </row>
        <row r="21">
          <cell r="A21">
            <v>282467</v>
          </cell>
          <cell r="B21" t="str">
            <v>1,2,3-trimethylbenzene</v>
          </cell>
          <cell r="C21" t="str">
            <v>526738</v>
          </cell>
          <cell r="D21">
            <v>120.21</v>
          </cell>
          <cell r="E21" t="str">
            <v>FINAL</v>
          </cell>
          <cell r="F21" t="str">
            <v>14</v>
          </cell>
          <cell r="G21">
            <v>220</v>
          </cell>
          <cell r="H21" t="str">
            <v>24 hr</v>
          </cell>
          <cell r="I21">
            <v>39048</v>
          </cell>
          <cell r="J21" t="str">
            <v>AQD</v>
          </cell>
        </row>
        <row r="22">
          <cell r="A22">
            <v>282158</v>
          </cell>
          <cell r="B22" t="str">
            <v>1,2,4,5-tetrachlorobenzene</v>
          </cell>
          <cell r="C22" t="str">
            <v>95943</v>
          </cell>
          <cell r="D22">
            <v>216</v>
          </cell>
          <cell r="E22" t="str">
            <v>FINAL</v>
          </cell>
          <cell r="G22">
            <v>1</v>
          </cell>
          <cell r="H22" t="str">
            <v>24 hr</v>
          </cell>
          <cell r="I22">
            <v>39244</v>
          </cell>
          <cell r="J22" t="str">
            <v>EPA</v>
          </cell>
        </row>
        <row r="23">
          <cell r="A23">
            <v>282157</v>
          </cell>
          <cell r="B23" t="str">
            <v>1,2,4,5-tetramethy benzene</v>
          </cell>
          <cell r="C23" t="str">
            <v>95932</v>
          </cell>
          <cell r="D23">
            <v>134.19999999999999</v>
          </cell>
          <cell r="E23" t="str">
            <v>FINAL</v>
          </cell>
          <cell r="G23">
            <v>20</v>
          </cell>
          <cell r="H23" t="str">
            <v>annual</v>
          </cell>
          <cell r="I23">
            <v>37943</v>
          </cell>
          <cell r="J23" t="str">
            <v>AQD</v>
          </cell>
        </row>
        <row r="24">
          <cell r="A24">
            <v>282361</v>
          </cell>
          <cell r="B24" t="str">
            <v>1,2,4-trichlorobenzene</v>
          </cell>
          <cell r="C24" t="str">
            <v>120821</v>
          </cell>
          <cell r="D24">
            <v>181.44</v>
          </cell>
          <cell r="E24" t="str">
            <v>FINAL</v>
          </cell>
          <cell r="G24">
            <v>4</v>
          </cell>
          <cell r="H24" t="str">
            <v>24 hr</v>
          </cell>
          <cell r="I24">
            <v>38726</v>
          </cell>
          <cell r="J24" t="str">
            <v>AQD</v>
          </cell>
        </row>
        <row r="25">
          <cell r="A25">
            <v>282153</v>
          </cell>
          <cell r="B25" t="str">
            <v>1,2,4-trimethylbenzene</v>
          </cell>
          <cell r="C25" t="str">
            <v>95636</v>
          </cell>
          <cell r="D25">
            <v>120.2</v>
          </cell>
          <cell r="E25" t="str">
            <v>FINAL</v>
          </cell>
          <cell r="F25" t="str">
            <v>14</v>
          </cell>
          <cell r="G25">
            <v>220</v>
          </cell>
          <cell r="H25" t="str">
            <v>24 hr</v>
          </cell>
          <cell r="I25">
            <v>39048</v>
          </cell>
          <cell r="J25" t="str">
            <v>AQD</v>
          </cell>
        </row>
        <row r="26">
          <cell r="A26">
            <v>282234</v>
          </cell>
          <cell r="B26" t="str">
            <v>1,2-butylene oxide</v>
          </cell>
          <cell r="C26" t="str">
            <v>106887</v>
          </cell>
          <cell r="D26">
            <v>72.17</v>
          </cell>
          <cell r="E26" t="str">
            <v>FINAL</v>
          </cell>
          <cell r="G26">
            <v>20</v>
          </cell>
          <cell r="H26" t="str">
            <v>24 hr</v>
          </cell>
          <cell r="I26">
            <v>33584</v>
          </cell>
          <cell r="J26" t="str">
            <v>EPA</v>
          </cell>
          <cell r="N26">
            <v>1.2</v>
          </cell>
          <cell r="O26">
            <v>12</v>
          </cell>
          <cell r="P26" t="str">
            <v>annual</v>
          </cell>
          <cell r="Q26">
            <v>32029</v>
          </cell>
          <cell r="R26" t="str">
            <v>AQD</v>
          </cell>
        </row>
        <row r="27">
          <cell r="A27">
            <v>282150</v>
          </cell>
          <cell r="B27" t="str">
            <v>1,2-dichlorobenzene</v>
          </cell>
          <cell r="C27" t="str">
            <v>95501</v>
          </cell>
          <cell r="D27">
            <v>147</v>
          </cell>
          <cell r="E27" t="str">
            <v>FINAL</v>
          </cell>
          <cell r="G27">
            <v>300</v>
          </cell>
          <cell r="H27" t="str">
            <v>24 hr</v>
          </cell>
          <cell r="I27">
            <v>34130</v>
          </cell>
          <cell r="J27" t="str">
            <v>EPA</v>
          </cell>
        </row>
        <row r="28">
          <cell r="A28">
            <v>282245</v>
          </cell>
          <cell r="B28" t="str">
            <v>1,2-dichloroethane</v>
          </cell>
          <cell r="C28" t="str">
            <v>107062</v>
          </cell>
          <cell r="D28">
            <v>98.96</v>
          </cell>
          <cell r="E28" t="str">
            <v>FINAL</v>
          </cell>
          <cell r="N28">
            <v>0.04</v>
          </cell>
          <cell r="O28">
            <v>0.4</v>
          </cell>
          <cell r="P28" t="str">
            <v>annual</v>
          </cell>
          <cell r="Q28">
            <v>31750</v>
          </cell>
          <cell r="R28" t="str">
            <v>EPA</v>
          </cell>
        </row>
        <row r="29">
          <cell r="A29">
            <v>282470</v>
          </cell>
          <cell r="B29" t="str">
            <v>1,2-dichloroethylene</v>
          </cell>
          <cell r="C29" t="str">
            <v>540590</v>
          </cell>
          <cell r="D29">
            <v>96.94</v>
          </cell>
          <cell r="E29" t="str">
            <v>FINAL</v>
          </cell>
          <cell r="G29">
            <v>35</v>
          </cell>
          <cell r="H29" t="str">
            <v>24 hr</v>
          </cell>
          <cell r="I29">
            <v>38958</v>
          </cell>
          <cell r="J29" t="str">
            <v>EPA</v>
          </cell>
        </row>
        <row r="30">
          <cell r="A30">
            <v>282867</v>
          </cell>
          <cell r="B30" t="str">
            <v>1,2-ethanediamine, n-(3-(dimethoxymethylsilyl)-2-methylpropyl)</v>
          </cell>
          <cell r="C30" t="str">
            <v>23410404</v>
          </cell>
          <cell r="D30">
            <v>220</v>
          </cell>
          <cell r="E30" t="str">
            <v>FINAL</v>
          </cell>
          <cell r="G30">
            <v>0.1</v>
          </cell>
          <cell r="H30" t="str">
            <v>annual</v>
          </cell>
          <cell r="I30">
            <v>36109</v>
          </cell>
          <cell r="J30" t="str">
            <v>AQD</v>
          </cell>
        </row>
        <row r="31">
          <cell r="A31">
            <v>282281</v>
          </cell>
          <cell r="B31" t="str">
            <v>1,3,5-trimethyl benzene</v>
          </cell>
          <cell r="C31" t="str">
            <v>108678</v>
          </cell>
          <cell r="D31">
            <v>120.21</v>
          </cell>
          <cell r="E31" t="str">
            <v>FINAL</v>
          </cell>
          <cell r="F31" t="str">
            <v>14</v>
          </cell>
          <cell r="G31">
            <v>220</v>
          </cell>
          <cell r="H31" t="str">
            <v>24 hr</v>
          </cell>
          <cell r="I31">
            <v>39048</v>
          </cell>
          <cell r="J31" t="str">
            <v>AQD</v>
          </cell>
        </row>
        <row r="32">
          <cell r="A32">
            <v>282241</v>
          </cell>
          <cell r="B32" t="str">
            <v>1,3-butadiene</v>
          </cell>
          <cell r="C32" t="str">
            <v>106990</v>
          </cell>
          <cell r="D32">
            <v>54.1</v>
          </cell>
          <cell r="E32" t="str">
            <v>FINAL</v>
          </cell>
          <cell r="G32">
            <v>2</v>
          </cell>
          <cell r="H32" t="str">
            <v>24 hr</v>
          </cell>
          <cell r="I32">
            <v>37565</v>
          </cell>
          <cell r="J32" t="str">
            <v>EPA</v>
          </cell>
          <cell r="N32">
            <v>0.03</v>
          </cell>
          <cell r="O32">
            <v>0.3</v>
          </cell>
          <cell r="P32" t="str">
            <v>annual</v>
          </cell>
          <cell r="Q32">
            <v>37565</v>
          </cell>
          <cell r="R32" t="str">
            <v>EPA</v>
          </cell>
        </row>
        <row r="33">
          <cell r="A33">
            <v>282078</v>
          </cell>
          <cell r="B33" t="str">
            <v>1,3-dibromo-5,5-dimethylhydantoin</v>
          </cell>
          <cell r="C33" t="str">
            <v>77485</v>
          </cell>
          <cell r="D33">
            <v>285.95</v>
          </cell>
          <cell r="E33" t="str">
            <v>FINAL</v>
          </cell>
          <cell r="G33">
            <v>2</v>
          </cell>
          <cell r="H33" t="str">
            <v>8 hr</v>
          </cell>
          <cell r="I33">
            <v>34094</v>
          </cell>
          <cell r="J33" t="str">
            <v>TLV</v>
          </cell>
        </row>
        <row r="34">
          <cell r="A34">
            <v>282353</v>
          </cell>
          <cell r="B34" t="str">
            <v>1,3-dichloro-5,5-dimethylhydantoin</v>
          </cell>
          <cell r="C34" t="str">
            <v>118525</v>
          </cell>
          <cell r="D34">
            <v>197.03</v>
          </cell>
          <cell r="E34" t="str">
            <v>FINAL</v>
          </cell>
          <cell r="G34">
            <v>2</v>
          </cell>
          <cell r="H34" t="str">
            <v>8 hr</v>
          </cell>
          <cell r="I34">
            <v>34050</v>
          </cell>
          <cell r="J34" t="str">
            <v>TLV</v>
          </cell>
        </row>
        <row r="35">
          <cell r="A35">
            <v>282476</v>
          </cell>
          <cell r="B35" t="str">
            <v>1,3-dichlorobenzene</v>
          </cell>
          <cell r="C35" t="str">
            <v>541731</v>
          </cell>
          <cell r="E35" t="str">
            <v>FINAL</v>
          </cell>
          <cell r="G35">
            <v>3</v>
          </cell>
          <cell r="H35" t="str">
            <v>annual</v>
          </cell>
          <cell r="I35">
            <v>38931</v>
          </cell>
          <cell r="J35" t="str">
            <v>AQD</v>
          </cell>
        </row>
        <row r="36">
          <cell r="A36">
            <v>282478</v>
          </cell>
          <cell r="B36" t="str">
            <v>1,3-dichloropropene</v>
          </cell>
          <cell r="C36" t="str">
            <v>542756</v>
          </cell>
          <cell r="D36">
            <v>110.97</v>
          </cell>
          <cell r="E36" t="str">
            <v>FINAL</v>
          </cell>
          <cell r="G36">
            <v>20</v>
          </cell>
          <cell r="H36" t="str">
            <v>24 hr</v>
          </cell>
          <cell r="I36">
            <v>36671</v>
          </cell>
          <cell r="J36" t="str">
            <v>EPA</v>
          </cell>
          <cell r="N36">
            <v>0.2</v>
          </cell>
          <cell r="O36">
            <v>2</v>
          </cell>
          <cell r="P36" t="str">
            <v>annual</v>
          </cell>
          <cell r="Q36">
            <v>36671</v>
          </cell>
          <cell r="R36" t="str">
            <v>EPA</v>
          </cell>
        </row>
        <row r="37">
          <cell r="A37">
            <v>282532</v>
          </cell>
          <cell r="B37" t="str">
            <v>1,3-dioxolane</v>
          </cell>
          <cell r="C37" t="str">
            <v>646060</v>
          </cell>
          <cell r="D37">
            <v>74.09</v>
          </cell>
          <cell r="E37" t="str">
            <v>FINAL</v>
          </cell>
          <cell r="G37">
            <v>10</v>
          </cell>
          <cell r="H37" t="str">
            <v>annual</v>
          </cell>
          <cell r="I37">
            <v>33738</v>
          </cell>
          <cell r="J37" t="str">
            <v>AQD</v>
          </cell>
        </row>
        <row r="38">
          <cell r="A38">
            <v>282851</v>
          </cell>
          <cell r="B38" t="str">
            <v>1,3-pentanediol-2,2,4-trimethyl-3-(benzyl phthalate)-isobutyrate</v>
          </cell>
          <cell r="C38" t="str">
            <v>16883833</v>
          </cell>
          <cell r="E38" t="str">
            <v>FINAL</v>
          </cell>
          <cell r="G38">
            <v>0.1</v>
          </cell>
          <cell r="H38" t="str">
            <v>annual</v>
          </cell>
          <cell r="I38">
            <v>36472</v>
          </cell>
          <cell r="J38" t="str">
            <v>AQD</v>
          </cell>
        </row>
        <row r="39">
          <cell r="A39">
            <v>282228</v>
          </cell>
          <cell r="B39" t="str">
            <v>1,4-dichlorobenzene</v>
          </cell>
          <cell r="C39" t="str">
            <v>106467</v>
          </cell>
          <cell r="D39">
            <v>147</v>
          </cell>
          <cell r="E39" t="str">
            <v>FINAL</v>
          </cell>
          <cell r="G39">
            <v>800</v>
          </cell>
          <cell r="H39" t="str">
            <v>24 hr</v>
          </cell>
          <cell r="I39">
            <v>35370</v>
          </cell>
          <cell r="J39" t="str">
            <v>EPA</v>
          </cell>
          <cell r="N39">
            <v>0.14000000000000001</v>
          </cell>
          <cell r="O39">
            <v>1.4</v>
          </cell>
          <cell r="P39" t="str">
            <v>annual</v>
          </cell>
          <cell r="Q39">
            <v>32230</v>
          </cell>
          <cell r="R39" t="str">
            <v>AQD</v>
          </cell>
        </row>
        <row r="40">
          <cell r="A40">
            <v>282380</v>
          </cell>
          <cell r="B40" t="str">
            <v>1,4-dioxane</v>
          </cell>
          <cell r="C40" t="str">
            <v>123911</v>
          </cell>
          <cell r="D40">
            <v>88.12</v>
          </cell>
          <cell r="E40" t="str">
            <v>FINAL</v>
          </cell>
          <cell r="N40">
            <v>0.18</v>
          </cell>
          <cell r="O40">
            <v>1.8</v>
          </cell>
          <cell r="P40" t="str">
            <v>annual</v>
          </cell>
          <cell r="Q40">
            <v>31169</v>
          </cell>
          <cell r="R40" t="str">
            <v>AQD</v>
          </cell>
        </row>
        <row r="41">
          <cell r="A41">
            <v>282496</v>
          </cell>
          <cell r="B41" t="str">
            <v>1,5-hexanediene</v>
          </cell>
          <cell r="C41" t="str">
            <v>592427</v>
          </cell>
          <cell r="D41">
            <v>82.15</v>
          </cell>
          <cell r="E41" t="str">
            <v>FINAL</v>
          </cell>
          <cell r="G41">
            <v>264</v>
          </cell>
          <cell r="H41" t="str">
            <v>annual</v>
          </cell>
          <cell r="I41">
            <v>35228</v>
          </cell>
          <cell r="J41" t="str">
            <v>AQD</v>
          </cell>
        </row>
        <row r="42">
          <cell r="A42">
            <v>282523</v>
          </cell>
          <cell r="B42" t="str">
            <v>1,6-hexanediol</v>
          </cell>
          <cell r="C42" t="str">
            <v>629118</v>
          </cell>
          <cell r="D42">
            <v>118.2</v>
          </cell>
          <cell r="E42" t="str">
            <v>FINAL</v>
          </cell>
          <cell r="G42">
            <v>14</v>
          </cell>
          <cell r="H42" t="str">
            <v>annual</v>
          </cell>
          <cell r="I42">
            <v>34450</v>
          </cell>
          <cell r="J42" t="str">
            <v>AQD</v>
          </cell>
        </row>
        <row r="43">
          <cell r="A43">
            <v>282699</v>
          </cell>
          <cell r="B43" t="str">
            <v>1,8-diazabicyclo[5.4.0]undec-7-ene</v>
          </cell>
          <cell r="C43" t="str">
            <v>6674222</v>
          </cell>
          <cell r="D43">
            <v>152.19999999999999</v>
          </cell>
          <cell r="E43" t="str">
            <v>FINAL</v>
          </cell>
          <cell r="G43">
            <v>0.1</v>
          </cell>
          <cell r="H43" t="str">
            <v>annual</v>
          </cell>
          <cell r="I43">
            <v>37705</v>
          </cell>
          <cell r="J43" t="str">
            <v>AQD</v>
          </cell>
        </row>
        <row r="44">
          <cell r="A44">
            <v>281998</v>
          </cell>
          <cell r="B44" t="str">
            <v>10,10'-oxybisphenoxarsine oxide</v>
          </cell>
          <cell r="C44" t="str">
            <v>58366</v>
          </cell>
          <cell r="D44">
            <v>502</v>
          </cell>
          <cell r="E44" t="str">
            <v>FINAL</v>
          </cell>
          <cell r="G44">
            <v>0.2</v>
          </cell>
          <cell r="H44" t="str">
            <v>annual</v>
          </cell>
          <cell r="I44">
            <v>37818</v>
          </cell>
          <cell r="J44" t="str">
            <v>AQD</v>
          </cell>
        </row>
        <row r="45">
          <cell r="A45">
            <v>281976</v>
          </cell>
          <cell r="B45" t="str">
            <v>100 sxl</v>
          </cell>
          <cell r="C45" t="str">
            <v>0</v>
          </cell>
          <cell r="E45" t="str">
            <v>FINAL</v>
          </cell>
          <cell r="G45">
            <v>0.1</v>
          </cell>
          <cell r="H45" t="str">
            <v>annual</v>
          </cell>
          <cell r="I45">
            <v>36109</v>
          </cell>
          <cell r="J45" t="str">
            <v>AQD</v>
          </cell>
        </row>
        <row r="46">
          <cell r="A46">
            <v>282831</v>
          </cell>
          <cell r="B46" t="str">
            <v>17,21-dihydroxy-16 alpha-methylpregna-1,4,9(11)-triene-3,20-dione</v>
          </cell>
          <cell r="C46" t="str">
            <v>13209411</v>
          </cell>
          <cell r="E46" t="str">
            <v>FINAL</v>
          </cell>
          <cell r="G46">
            <v>0.1</v>
          </cell>
          <cell r="H46" t="str">
            <v>annual</v>
          </cell>
          <cell r="I46">
            <v>36109</v>
          </cell>
          <cell r="J46" t="str">
            <v>AQD</v>
          </cell>
        </row>
        <row r="47">
          <cell r="A47">
            <v>282845</v>
          </cell>
          <cell r="B47" t="str">
            <v>1-bromo-3-chloro-5,5-dimethylhydantoin</v>
          </cell>
          <cell r="C47" t="str">
            <v>16079882</v>
          </cell>
          <cell r="D47">
            <v>241.49</v>
          </cell>
          <cell r="E47" t="str">
            <v>FINAL</v>
          </cell>
          <cell r="G47">
            <v>2</v>
          </cell>
          <cell r="H47" t="str">
            <v>8 hr</v>
          </cell>
          <cell r="I47">
            <v>34092</v>
          </cell>
          <cell r="J47" t="str">
            <v>AQD</v>
          </cell>
        </row>
        <row r="48">
          <cell r="A48">
            <v>282298</v>
          </cell>
          <cell r="B48" t="str">
            <v>1-bromo-3-chloropropane</v>
          </cell>
          <cell r="C48" t="str">
            <v>109706</v>
          </cell>
          <cell r="D48">
            <v>157.44</v>
          </cell>
          <cell r="E48" t="str">
            <v>FINAL</v>
          </cell>
          <cell r="G48">
            <v>0.1</v>
          </cell>
          <cell r="H48" t="str">
            <v>annual</v>
          </cell>
          <cell r="I48">
            <v>36710</v>
          </cell>
          <cell r="J48" t="str">
            <v>AQD</v>
          </cell>
        </row>
        <row r="49">
          <cell r="A49">
            <v>282295</v>
          </cell>
          <cell r="B49" t="str">
            <v>1-bromobutane</v>
          </cell>
          <cell r="C49" t="str">
            <v>109659</v>
          </cell>
          <cell r="D49">
            <v>137.04</v>
          </cell>
          <cell r="E49" t="str">
            <v>FINAL</v>
          </cell>
          <cell r="G49">
            <v>9</v>
          </cell>
          <cell r="H49" t="str">
            <v>annual</v>
          </cell>
          <cell r="I49">
            <v>34456</v>
          </cell>
          <cell r="J49" t="str">
            <v>AQD</v>
          </cell>
        </row>
        <row r="50">
          <cell r="A50">
            <v>282063</v>
          </cell>
          <cell r="B50" t="str">
            <v>1-chloro-1,1-difluoroethane</v>
          </cell>
          <cell r="C50" t="str">
            <v>75683</v>
          </cell>
          <cell r="D50">
            <v>100.5</v>
          </cell>
          <cell r="E50" t="str">
            <v>FINAL</v>
          </cell>
          <cell r="G50">
            <v>50000</v>
          </cell>
          <cell r="H50" t="str">
            <v>24 hr</v>
          </cell>
          <cell r="I50">
            <v>34881</v>
          </cell>
          <cell r="J50" t="str">
            <v>EPA</v>
          </cell>
        </row>
        <row r="51">
          <cell r="A51">
            <v>282125</v>
          </cell>
          <cell r="B51" t="str">
            <v>1-chloro-2-nitrobenzene</v>
          </cell>
          <cell r="C51" t="str">
            <v>88733</v>
          </cell>
          <cell r="D51">
            <v>157.56</v>
          </cell>
          <cell r="E51" t="str">
            <v>FINAL</v>
          </cell>
          <cell r="N51">
            <v>0.21</v>
          </cell>
          <cell r="O51">
            <v>2.1</v>
          </cell>
          <cell r="P51" t="str">
            <v>annual</v>
          </cell>
          <cell r="Q51">
            <v>29990</v>
          </cell>
          <cell r="R51" t="str">
            <v>AQD</v>
          </cell>
        </row>
        <row r="52">
          <cell r="A52">
            <v>282504</v>
          </cell>
          <cell r="B52" t="str">
            <v>1-ethyl-2-methylbenzene</v>
          </cell>
          <cell r="C52" t="str">
            <v>611143</v>
          </cell>
          <cell r="D52">
            <v>120.21</v>
          </cell>
          <cell r="E52" t="str">
            <v>FINAL</v>
          </cell>
          <cell r="G52">
            <v>0.1</v>
          </cell>
          <cell r="H52" t="str">
            <v>annual</v>
          </cell>
          <cell r="I52">
            <v>36109</v>
          </cell>
          <cell r="J52" t="str">
            <v>AQD</v>
          </cell>
        </row>
        <row r="53">
          <cell r="A53">
            <v>282497</v>
          </cell>
          <cell r="B53" t="str">
            <v>1-heptene</v>
          </cell>
          <cell r="C53" t="str">
            <v>592767</v>
          </cell>
          <cell r="D53">
            <v>98.19</v>
          </cell>
          <cell r="E53" t="str">
            <v>FINAL</v>
          </cell>
          <cell r="G53">
            <v>24</v>
          </cell>
          <cell r="H53" t="str">
            <v>annual</v>
          </cell>
          <cell r="I53">
            <v>38090</v>
          </cell>
          <cell r="J53" t="str">
            <v>AQD</v>
          </cell>
        </row>
        <row r="54">
          <cell r="A54">
            <v>282524</v>
          </cell>
          <cell r="B54" t="str">
            <v>1-hexadecene</v>
          </cell>
          <cell r="C54" t="str">
            <v>629732</v>
          </cell>
          <cell r="E54" t="str">
            <v>FINAL</v>
          </cell>
          <cell r="G54">
            <v>17</v>
          </cell>
          <cell r="H54" t="str">
            <v>annual</v>
          </cell>
          <cell r="I54">
            <v>35447</v>
          </cell>
          <cell r="J54" t="str">
            <v>AQD</v>
          </cell>
        </row>
        <row r="55">
          <cell r="A55">
            <v>283087</v>
          </cell>
          <cell r="B55" t="str">
            <v>1-hydroxy benzotriazole</v>
          </cell>
          <cell r="C55" t="str">
            <v>123333539</v>
          </cell>
          <cell r="E55" t="str">
            <v>FINAL</v>
          </cell>
          <cell r="G55">
            <v>0.1</v>
          </cell>
          <cell r="H55" t="str">
            <v>annual</v>
          </cell>
          <cell r="I55">
            <v>36109</v>
          </cell>
          <cell r="J55" t="str">
            <v>AQD</v>
          </cell>
        </row>
        <row r="56">
          <cell r="A56">
            <v>282265</v>
          </cell>
          <cell r="B56" t="str">
            <v>1-nitropropane</v>
          </cell>
          <cell r="C56" t="str">
            <v>108032</v>
          </cell>
          <cell r="D56">
            <v>89.11</v>
          </cell>
          <cell r="E56" t="str">
            <v>FINAL</v>
          </cell>
          <cell r="G56">
            <v>900</v>
          </cell>
          <cell r="H56" t="str">
            <v>8 hr</v>
          </cell>
          <cell r="I56">
            <v>34225</v>
          </cell>
          <cell r="J56" t="str">
            <v>TLV</v>
          </cell>
        </row>
        <row r="57">
          <cell r="A57">
            <v>282615</v>
          </cell>
          <cell r="B57" t="str">
            <v>1-propoxy-2-propanol</v>
          </cell>
          <cell r="C57" t="str">
            <v>1569013</v>
          </cell>
          <cell r="D57">
            <v>118.2</v>
          </cell>
          <cell r="E57" t="str">
            <v>FINAL</v>
          </cell>
          <cell r="G57">
            <v>86</v>
          </cell>
          <cell r="H57" t="str">
            <v>24 hr</v>
          </cell>
          <cell r="I57">
            <v>34803</v>
          </cell>
          <cell r="J57" t="str">
            <v>AQD/SAP</v>
          </cell>
        </row>
        <row r="58">
          <cell r="A58">
            <v>282565</v>
          </cell>
          <cell r="B58" t="str">
            <v>1-vinylimidazol</v>
          </cell>
          <cell r="C58" t="str">
            <v>1072635</v>
          </cell>
          <cell r="E58" t="str">
            <v>FINAL</v>
          </cell>
          <cell r="G58">
            <v>9</v>
          </cell>
          <cell r="H58" t="str">
            <v>annual</v>
          </cell>
          <cell r="I58">
            <v>32632</v>
          </cell>
          <cell r="J58" t="str">
            <v>AQD</v>
          </cell>
        </row>
        <row r="59">
          <cell r="A59">
            <v>281972</v>
          </cell>
          <cell r="B59" t="str">
            <v>2-(1-ethoxyethoxy)-6-(trifluroromethyl)-benzenethiol</v>
          </cell>
          <cell r="C59" t="str">
            <v>0</v>
          </cell>
          <cell r="E59" t="str">
            <v>FINAL</v>
          </cell>
          <cell r="G59">
            <v>0.1</v>
          </cell>
          <cell r="H59" t="str">
            <v>annual</v>
          </cell>
          <cell r="I59">
            <v>37911</v>
          </cell>
          <cell r="J59" t="str">
            <v>AQD</v>
          </cell>
        </row>
        <row r="60">
          <cell r="A60">
            <v>282666</v>
          </cell>
          <cell r="B60" t="str">
            <v>2-(aminomethyl)pyridine</v>
          </cell>
          <cell r="C60" t="str">
            <v>3731519</v>
          </cell>
          <cell r="D60">
            <v>108.14</v>
          </cell>
          <cell r="E60" t="str">
            <v>FINAL</v>
          </cell>
          <cell r="G60">
            <v>0.1</v>
          </cell>
          <cell r="H60" t="str">
            <v>annual</v>
          </cell>
          <cell r="I60">
            <v>38835</v>
          </cell>
          <cell r="J60" t="str">
            <v>AQD</v>
          </cell>
        </row>
        <row r="61">
          <cell r="A61">
            <v>282471</v>
          </cell>
          <cell r="B61" t="str">
            <v>2,2,4-Trimethyl Pentane</v>
          </cell>
          <cell r="C61" t="str">
            <v>540841</v>
          </cell>
          <cell r="D61">
            <v>114.26</v>
          </cell>
          <cell r="E61" t="str">
            <v>FINAL</v>
          </cell>
          <cell r="F61" t="str">
            <v>1</v>
          </cell>
          <cell r="G61">
            <v>3500</v>
          </cell>
          <cell r="H61" t="str">
            <v>8 hr</v>
          </cell>
          <cell r="I61">
            <v>38419</v>
          </cell>
          <cell r="J61" t="str">
            <v>NIOSH</v>
          </cell>
        </row>
        <row r="62">
          <cell r="A62">
            <v>282702</v>
          </cell>
          <cell r="B62" t="str">
            <v>2,2,4-trimethylpentanediol-1,3-diisobutyrate</v>
          </cell>
          <cell r="C62" t="str">
            <v>6846500</v>
          </cell>
          <cell r="D62">
            <v>286.45999999999998</v>
          </cell>
          <cell r="E62" t="str">
            <v>FINAL</v>
          </cell>
          <cell r="G62">
            <v>106</v>
          </cell>
          <cell r="H62" t="str">
            <v>annual</v>
          </cell>
          <cell r="I62">
            <v>35361</v>
          </cell>
          <cell r="J62" t="str">
            <v>AQD</v>
          </cell>
        </row>
        <row r="63">
          <cell r="A63">
            <v>282455</v>
          </cell>
          <cell r="B63" t="str">
            <v>2,2'-bipyridyl</v>
          </cell>
          <cell r="C63" t="str">
            <v>366187</v>
          </cell>
          <cell r="D63">
            <v>156.19999999999999</v>
          </cell>
          <cell r="E63" t="str">
            <v>FINAL</v>
          </cell>
          <cell r="G63">
            <v>0.8</v>
          </cell>
          <cell r="H63" t="str">
            <v>annual</v>
          </cell>
          <cell r="I63">
            <v>35831</v>
          </cell>
          <cell r="J63" t="str">
            <v>AQD</v>
          </cell>
        </row>
        <row r="64">
          <cell r="A64">
            <v>283096</v>
          </cell>
          <cell r="B64" t="str">
            <v>2,2'-dithiobis(5-ethoxy-7-fluoro[1,2,4]triazolo(1,5-c)pyrimidine</v>
          </cell>
          <cell r="C64" t="str">
            <v>166524750</v>
          </cell>
          <cell r="E64" t="str">
            <v>FINAL</v>
          </cell>
          <cell r="G64">
            <v>0.8</v>
          </cell>
          <cell r="H64" t="str">
            <v>annual</v>
          </cell>
          <cell r="I64">
            <v>37944</v>
          </cell>
          <cell r="J64" t="str">
            <v>AQD</v>
          </cell>
        </row>
        <row r="65">
          <cell r="A65">
            <v>282626</v>
          </cell>
          <cell r="B65" t="str">
            <v>2,3,7,8-tetrachlorodibenzo(p)dioxin</v>
          </cell>
          <cell r="C65" t="str">
            <v>1746016</v>
          </cell>
          <cell r="D65">
            <v>321.95999999999998</v>
          </cell>
          <cell r="E65" t="str">
            <v>FINAL</v>
          </cell>
          <cell r="N65">
            <v>2.3000000000000001E-8</v>
          </cell>
          <cell r="O65">
            <v>2.2999999999999999E-7</v>
          </cell>
          <cell r="P65" t="str">
            <v>annual</v>
          </cell>
          <cell r="Q65">
            <v>33753</v>
          </cell>
          <cell r="R65" t="str">
            <v>EPA</v>
          </cell>
        </row>
        <row r="66">
          <cell r="A66">
            <v>282466</v>
          </cell>
          <cell r="B66" t="str">
            <v>2,3-butanediol</v>
          </cell>
          <cell r="C66" t="str">
            <v>513859</v>
          </cell>
          <cell r="E66" t="str">
            <v>FINAL</v>
          </cell>
          <cell r="G66">
            <v>15</v>
          </cell>
          <cell r="H66" t="str">
            <v>annual</v>
          </cell>
          <cell r="I66">
            <v>38960</v>
          </cell>
          <cell r="J66" t="str">
            <v>AQD</v>
          </cell>
        </row>
        <row r="67">
          <cell r="A67">
            <v>282468</v>
          </cell>
          <cell r="B67" t="str">
            <v>2,3-dimethyl phenol</v>
          </cell>
          <cell r="C67" t="str">
            <v>526750</v>
          </cell>
          <cell r="D67">
            <v>122.2</v>
          </cell>
          <cell r="E67" t="str">
            <v>FINAL</v>
          </cell>
          <cell r="G67">
            <v>2</v>
          </cell>
          <cell r="H67" t="str">
            <v>annual</v>
          </cell>
          <cell r="I67">
            <v>37266</v>
          </cell>
          <cell r="J67" t="str">
            <v>AQD</v>
          </cell>
        </row>
        <row r="68">
          <cell r="A68">
            <v>282099</v>
          </cell>
          <cell r="B68" t="str">
            <v>2,3-dimethylbutane</v>
          </cell>
          <cell r="C68" t="str">
            <v>79298</v>
          </cell>
          <cell r="D68">
            <v>86.2</v>
          </cell>
          <cell r="E68" t="str">
            <v>FINAL</v>
          </cell>
          <cell r="G68">
            <v>3500</v>
          </cell>
          <cell r="H68" t="str">
            <v>8 hr</v>
          </cell>
          <cell r="I68">
            <v>34729</v>
          </cell>
          <cell r="J68" t="str">
            <v>TLV</v>
          </cell>
        </row>
        <row r="69">
          <cell r="A69">
            <v>282486</v>
          </cell>
          <cell r="B69" t="str">
            <v>2,3-dimethylpentane</v>
          </cell>
          <cell r="C69" t="str">
            <v>565593</v>
          </cell>
          <cell r="D69">
            <v>100.23</v>
          </cell>
          <cell r="E69" t="str">
            <v>FINAL</v>
          </cell>
          <cell r="G69">
            <v>3500</v>
          </cell>
          <cell r="H69" t="str">
            <v>8 hr</v>
          </cell>
          <cell r="I69">
            <v>34730</v>
          </cell>
          <cell r="J69" t="str">
            <v>NIOSH</v>
          </cell>
        </row>
        <row r="70">
          <cell r="A70">
            <v>282159</v>
          </cell>
          <cell r="B70" t="str">
            <v>2,4,5-trichlorophenol</v>
          </cell>
          <cell r="C70" t="str">
            <v>95954</v>
          </cell>
          <cell r="D70">
            <v>197.44</v>
          </cell>
          <cell r="E70" t="str">
            <v>FINAL</v>
          </cell>
          <cell r="G70">
            <v>350</v>
          </cell>
          <cell r="H70" t="str">
            <v>24 hr</v>
          </cell>
          <cell r="I70">
            <v>35149</v>
          </cell>
          <cell r="J70" t="str">
            <v>EPA</v>
          </cell>
        </row>
        <row r="71">
          <cell r="A71">
            <v>282122</v>
          </cell>
          <cell r="B71" t="str">
            <v>2,4,6-trichlorophenol</v>
          </cell>
          <cell r="C71" t="str">
            <v>88062</v>
          </cell>
          <cell r="D71">
            <v>197.44</v>
          </cell>
          <cell r="E71" t="str">
            <v>FINAL</v>
          </cell>
          <cell r="N71">
            <v>0.3</v>
          </cell>
          <cell r="O71">
            <v>3</v>
          </cell>
          <cell r="P71" t="str">
            <v>annual</v>
          </cell>
          <cell r="Q71">
            <v>33913</v>
          </cell>
          <cell r="R71" t="str">
            <v>EPA</v>
          </cell>
        </row>
        <row r="72">
          <cell r="A72">
            <v>282667</v>
          </cell>
          <cell r="B72" t="str">
            <v>2,4,6-trichloropyrimidine</v>
          </cell>
          <cell r="C72" t="str">
            <v>3764011</v>
          </cell>
          <cell r="D72">
            <v>183.1</v>
          </cell>
          <cell r="E72" t="str">
            <v>FINAL</v>
          </cell>
          <cell r="G72">
            <v>0.1</v>
          </cell>
          <cell r="H72" t="str">
            <v>annual</v>
          </cell>
          <cell r="I72">
            <v>37784</v>
          </cell>
          <cell r="J72" t="str">
            <v>AQD</v>
          </cell>
        </row>
        <row r="73">
          <cell r="A73">
            <v>282537</v>
          </cell>
          <cell r="B73" t="str">
            <v>2,4,6-trifluoropyrimidine</v>
          </cell>
          <cell r="C73" t="str">
            <v>696822</v>
          </cell>
          <cell r="D73">
            <v>134.1</v>
          </cell>
          <cell r="E73" t="str">
            <v>FINAL</v>
          </cell>
          <cell r="G73">
            <v>0.1</v>
          </cell>
          <cell r="H73" t="str">
            <v>annual</v>
          </cell>
          <cell r="I73">
            <v>37784</v>
          </cell>
          <cell r="J73" t="str">
            <v>AQD</v>
          </cell>
        </row>
        <row r="74">
          <cell r="A74">
            <v>282356</v>
          </cell>
          <cell r="B74" t="str">
            <v>2,4,6-trinitrotoluene</v>
          </cell>
          <cell r="C74" t="str">
            <v>118967</v>
          </cell>
          <cell r="D74">
            <v>227.15</v>
          </cell>
          <cell r="E74" t="str">
            <v>INTERIM</v>
          </cell>
          <cell r="G74">
            <v>5</v>
          </cell>
          <cell r="H74" t="str">
            <v>8 hr</v>
          </cell>
          <cell r="I74">
            <v>33945</v>
          </cell>
          <cell r="J74" t="str">
            <v>TLV</v>
          </cell>
          <cell r="K74">
            <v>1.8</v>
          </cell>
          <cell r="L74" t="str">
            <v>24 hr</v>
          </cell>
          <cell r="M74" t="str">
            <v>EPA/RfD</v>
          </cell>
        </row>
        <row r="75">
          <cell r="A75">
            <v>282143</v>
          </cell>
          <cell r="B75" t="str">
            <v>2,4-D</v>
          </cell>
          <cell r="C75" t="str">
            <v>94757</v>
          </cell>
          <cell r="D75">
            <v>221.04</v>
          </cell>
          <cell r="E75" t="str">
            <v>INTERIM</v>
          </cell>
          <cell r="G75">
            <v>100</v>
          </cell>
          <cell r="H75" t="str">
            <v>8 hr</v>
          </cell>
          <cell r="I75">
            <v>34376</v>
          </cell>
          <cell r="J75" t="str">
            <v>TLV</v>
          </cell>
          <cell r="K75">
            <v>35</v>
          </cell>
          <cell r="L75" t="str">
            <v>24 hr</v>
          </cell>
          <cell r="M75" t="str">
            <v>EPA/RfD</v>
          </cell>
        </row>
        <row r="76">
          <cell r="A76">
            <v>282877</v>
          </cell>
          <cell r="B76" t="str">
            <v>2,4-D, isooctyl ester</v>
          </cell>
          <cell r="C76" t="str">
            <v>25168267</v>
          </cell>
          <cell r="D76">
            <v>333.28</v>
          </cell>
          <cell r="E76" t="str">
            <v>FINAL</v>
          </cell>
          <cell r="G76">
            <v>3</v>
          </cell>
          <cell r="H76" t="str">
            <v>annual</v>
          </cell>
          <cell r="I76">
            <v>34376</v>
          </cell>
          <cell r="J76" t="str">
            <v>AQD</v>
          </cell>
        </row>
        <row r="77">
          <cell r="A77">
            <v>282362</v>
          </cell>
          <cell r="B77" t="str">
            <v>2,4-dichlorophenol</v>
          </cell>
          <cell r="C77" t="str">
            <v>120832</v>
          </cell>
          <cell r="D77">
            <v>163</v>
          </cell>
          <cell r="E77" t="str">
            <v>FINAL</v>
          </cell>
          <cell r="G77">
            <v>77</v>
          </cell>
          <cell r="H77" t="str">
            <v>annual</v>
          </cell>
          <cell r="I77">
            <v>31581</v>
          </cell>
          <cell r="J77" t="str">
            <v>AQD</v>
          </cell>
        </row>
        <row r="78">
          <cell r="A78">
            <v>282267</v>
          </cell>
          <cell r="B78" t="str">
            <v>2,4-dimethylpentane</v>
          </cell>
          <cell r="C78" t="str">
            <v>108087</v>
          </cell>
          <cell r="D78">
            <v>100.2</v>
          </cell>
          <cell r="E78" t="str">
            <v>FINAL</v>
          </cell>
          <cell r="G78">
            <v>3500</v>
          </cell>
          <cell r="H78" t="str">
            <v>8 hr</v>
          </cell>
          <cell r="I78">
            <v>34730</v>
          </cell>
          <cell r="J78" t="str">
            <v>NIOSH</v>
          </cell>
        </row>
        <row r="79">
          <cell r="A79">
            <v>282225</v>
          </cell>
          <cell r="B79" t="str">
            <v>2,4-dimethylphenol</v>
          </cell>
          <cell r="C79" t="str">
            <v>105679</v>
          </cell>
          <cell r="D79">
            <v>122.18</v>
          </cell>
          <cell r="E79" t="str">
            <v>FINAL</v>
          </cell>
          <cell r="G79">
            <v>70</v>
          </cell>
          <cell r="H79" t="str">
            <v>24 hr</v>
          </cell>
          <cell r="I79">
            <v>34115</v>
          </cell>
          <cell r="J79" t="str">
            <v>EPA</v>
          </cell>
        </row>
        <row r="80">
          <cell r="A80">
            <v>281985</v>
          </cell>
          <cell r="B80" t="str">
            <v>2,4-dinitrophenol</v>
          </cell>
          <cell r="C80" t="str">
            <v>51285</v>
          </cell>
          <cell r="D80">
            <v>184.1</v>
          </cell>
          <cell r="E80" t="str">
            <v>FINAL</v>
          </cell>
          <cell r="G80">
            <v>7</v>
          </cell>
          <cell r="H80" t="str">
            <v>24 hr</v>
          </cell>
          <cell r="I80">
            <v>38993</v>
          </cell>
          <cell r="J80" t="str">
            <v>AQD</v>
          </cell>
        </row>
        <row r="81">
          <cell r="A81">
            <v>282363</v>
          </cell>
          <cell r="B81" t="str">
            <v>2,4-dinitrotoluene</v>
          </cell>
          <cell r="C81" t="str">
            <v>121142</v>
          </cell>
          <cell r="D81">
            <v>182.15</v>
          </cell>
          <cell r="E81" t="str">
            <v>FINAL</v>
          </cell>
          <cell r="G81">
            <v>2</v>
          </cell>
          <cell r="H81" t="str">
            <v>8 hr</v>
          </cell>
          <cell r="I81">
            <v>36430</v>
          </cell>
          <cell r="J81" t="str">
            <v>TLV</v>
          </cell>
          <cell r="N81">
            <v>8.9999999999999993E-3</v>
          </cell>
          <cell r="O81">
            <v>0.09</v>
          </cell>
          <cell r="P81" t="str">
            <v>annual</v>
          </cell>
          <cell r="Q81">
            <v>36430</v>
          </cell>
          <cell r="R81" t="str">
            <v>AQD</v>
          </cell>
        </row>
        <row r="82">
          <cell r="A82">
            <v>282377</v>
          </cell>
          <cell r="B82" t="str">
            <v>2,4-pentanedione</v>
          </cell>
          <cell r="C82" t="str">
            <v>123546</v>
          </cell>
          <cell r="D82">
            <v>100.13</v>
          </cell>
          <cell r="E82" t="str">
            <v>FINAL</v>
          </cell>
          <cell r="G82">
            <v>25</v>
          </cell>
          <cell r="H82" t="str">
            <v>24 hr</v>
          </cell>
          <cell r="I82">
            <v>36423</v>
          </cell>
          <cell r="J82" t="str">
            <v>AQD</v>
          </cell>
        </row>
        <row r="83">
          <cell r="A83">
            <v>282156</v>
          </cell>
          <cell r="B83" t="str">
            <v>2,5-dimethylphenol</v>
          </cell>
          <cell r="C83" t="str">
            <v>95874</v>
          </cell>
          <cell r="D83">
            <v>122.2</v>
          </cell>
          <cell r="E83" t="str">
            <v>FINAL</v>
          </cell>
          <cell r="G83">
            <v>0.7</v>
          </cell>
          <cell r="H83" t="str">
            <v>annual</v>
          </cell>
          <cell r="I83">
            <v>37266</v>
          </cell>
          <cell r="J83" t="str">
            <v>AQD</v>
          </cell>
        </row>
        <row r="84">
          <cell r="A84">
            <v>282503</v>
          </cell>
          <cell r="B84" t="str">
            <v>2,6-dichlorobenzenamine</v>
          </cell>
          <cell r="C84" t="str">
            <v>608311</v>
          </cell>
          <cell r="D84">
            <v>162</v>
          </cell>
          <cell r="E84" t="str">
            <v>FINAL</v>
          </cell>
          <cell r="G84">
            <v>0.1</v>
          </cell>
          <cell r="H84" t="str">
            <v>annual</v>
          </cell>
          <cell r="I84">
            <v>37868</v>
          </cell>
          <cell r="J84" t="str">
            <v>AQD</v>
          </cell>
        </row>
        <row r="85">
          <cell r="A85">
            <v>282688</v>
          </cell>
          <cell r="B85" t="str">
            <v>2,6-difluoroaniline</v>
          </cell>
          <cell r="C85" t="str">
            <v>5509659</v>
          </cell>
          <cell r="E85" t="str">
            <v>FINAL</v>
          </cell>
          <cell r="G85">
            <v>2</v>
          </cell>
          <cell r="H85" t="str">
            <v>annual</v>
          </cell>
          <cell r="I85">
            <v>34192</v>
          </cell>
          <cell r="J85" t="str">
            <v>AQD</v>
          </cell>
        </row>
        <row r="86">
          <cell r="A86">
            <v>282855</v>
          </cell>
          <cell r="B86" t="str">
            <v>2,6-difluorobenzamide</v>
          </cell>
          <cell r="C86" t="str">
            <v>18063031</v>
          </cell>
          <cell r="D86">
            <v>157.12</v>
          </cell>
          <cell r="E86" t="str">
            <v>FINAL</v>
          </cell>
          <cell r="G86">
            <v>11</v>
          </cell>
          <cell r="H86" t="str">
            <v>annual</v>
          </cell>
          <cell r="I86">
            <v>37746</v>
          </cell>
          <cell r="J86" t="str">
            <v>AQD</v>
          </cell>
        </row>
        <row r="87">
          <cell r="A87">
            <v>282457</v>
          </cell>
          <cell r="B87" t="str">
            <v>2,6-difluorobenzoic acid</v>
          </cell>
          <cell r="C87" t="str">
            <v>385002</v>
          </cell>
          <cell r="D87">
            <v>158.1</v>
          </cell>
          <cell r="E87" t="str">
            <v>FINAL</v>
          </cell>
          <cell r="G87">
            <v>0.1</v>
          </cell>
          <cell r="H87" t="str">
            <v>annual</v>
          </cell>
          <cell r="I87">
            <v>37784</v>
          </cell>
          <cell r="J87" t="str">
            <v>AQD</v>
          </cell>
        </row>
        <row r="88">
          <cell r="A88">
            <v>282630</v>
          </cell>
          <cell r="B88" t="str">
            <v>2,6-difluorobenzonitrile</v>
          </cell>
          <cell r="C88" t="str">
            <v>1897525</v>
          </cell>
          <cell r="E88" t="str">
            <v>FINAL</v>
          </cell>
          <cell r="G88">
            <v>0.2</v>
          </cell>
          <cell r="H88" t="str">
            <v>annual</v>
          </cell>
          <cell r="I88">
            <v>34192</v>
          </cell>
          <cell r="J88" t="str">
            <v>AQD</v>
          </cell>
        </row>
        <row r="89">
          <cell r="A89">
            <v>282417</v>
          </cell>
          <cell r="B89" t="str">
            <v>2,6-dimethyl morpholine</v>
          </cell>
          <cell r="C89" t="str">
            <v>141913</v>
          </cell>
          <cell r="D89">
            <v>115.2</v>
          </cell>
          <cell r="E89" t="str">
            <v>FINAL</v>
          </cell>
          <cell r="G89">
            <v>377</v>
          </cell>
          <cell r="H89" t="str">
            <v>annual</v>
          </cell>
          <cell r="I89">
            <v>35447</v>
          </cell>
          <cell r="J89" t="str">
            <v>AQD</v>
          </cell>
        </row>
        <row r="90">
          <cell r="A90">
            <v>282487</v>
          </cell>
          <cell r="B90" t="str">
            <v>2,6-dimethyl phenol</v>
          </cell>
          <cell r="C90" t="str">
            <v>576261</v>
          </cell>
          <cell r="D90">
            <v>122.2</v>
          </cell>
          <cell r="E90" t="str">
            <v>FINAL</v>
          </cell>
          <cell r="G90">
            <v>2</v>
          </cell>
          <cell r="H90" t="str">
            <v>24 hr</v>
          </cell>
          <cell r="I90">
            <v>37266</v>
          </cell>
          <cell r="J90" t="str">
            <v>EPA</v>
          </cell>
        </row>
        <row r="91">
          <cell r="A91">
            <v>282501</v>
          </cell>
          <cell r="B91" t="str">
            <v>2,6-dinitrotoluene</v>
          </cell>
          <cell r="C91" t="str">
            <v>606202</v>
          </cell>
          <cell r="D91">
            <v>182.15</v>
          </cell>
          <cell r="E91" t="str">
            <v>INTERIM</v>
          </cell>
          <cell r="G91">
            <v>15</v>
          </cell>
          <cell r="H91" t="str">
            <v>8 hr</v>
          </cell>
          <cell r="I91">
            <v>33906</v>
          </cell>
          <cell r="J91" t="str">
            <v>TLV</v>
          </cell>
          <cell r="K91">
            <v>7</v>
          </cell>
          <cell r="L91" t="str">
            <v>24 hr</v>
          </cell>
          <cell r="M91" t="str">
            <v>EPA/RfD</v>
          </cell>
          <cell r="N91">
            <v>5.0000000000000001E-3</v>
          </cell>
          <cell r="O91">
            <v>0.05</v>
          </cell>
          <cell r="P91" t="str">
            <v>annual</v>
          </cell>
          <cell r="Q91">
            <v>33906</v>
          </cell>
          <cell r="R91" t="str">
            <v>EPA</v>
          </cell>
        </row>
        <row r="92">
          <cell r="A92">
            <v>282399</v>
          </cell>
          <cell r="B92" t="str">
            <v>2,6-di-tert-butyl-p-cresol</v>
          </cell>
          <cell r="C92" t="str">
            <v>128370</v>
          </cell>
          <cell r="D92">
            <v>220.39</v>
          </cell>
          <cell r="E92" t="str">
            <v>FINAL</v>
          </cell>
          <cell r="N92">
            <v>1</v>
          </cell>
          <cell r="O92">
            <v>10</v>
          </cell>
          <cell r="P92" t="str">
            <v>annual</v>
          </cell>
          <cell r="Q92">
            <v>34547</v>
          </cell>
          <cell r="R92" t="str">
            <v>AQD</v>
          </cell>
        </row>
        <row r="93">
          <cell r="A93">
            <v>282119</v>
          </cell>
          <cell r="B93" t="str">
            <v>2,6-xylidine</v>
          </cell>
          <cell r="C93" t="str">
            <v>87627</v>
          </cell>
          <cell r="D93">
            <v>121.2</v>
          </cell>
          <cell r="E93" t="str">
            <v>FINAL</v>
          </cell>
          <cell r="N93">
            <v>0.78</v>
          </cell>
          <cell r="O93">
            <v>7.8</v>
          </cell>
          <cell r="P93" t="str">
            <v>annual</v>
          </cell>
          <cell r="Q93">
            <v>30720</v>
          </cell>
          <cell r="R93" t="str">
            <v>AQD</v>
          </cell>
        </row>
        <row r="94">
          <cell r="A94">
            <v>282389</v>
          </cell>
          <cell r="B94" t="str">
            <v>2-amino-2-methyl-1-propanol</v>
          </cell>
          <cell r="C94" t="str">
            <v>124685</v>
          </cell>
          <cell r="D94">
            <v>89.16</v>
          </cell>
          <cell r="E94" t="str">
            <v>FINAL</v>
          </cell>
          <cell r="G94">
            <v>4</v>
          </cell>
          <cell r="H94" t="str">
            <v>annual</v>
          </cell>
          <cell r="I94">
            <v>35080</v>
          </cell>
          <cell r="J94" t="str">
            <v>AQD</v>
          </cell>
        </row>
        <row r="95">
          <cell r="A95">
            <v>283053</v>
          </cell>
          <cell r="B95" t="str">
            <v>2-amino-3-chlorobenzoic acid methyl ester</v>
          </cell>
          <cell r="C95" t="str">
            <v>77820587</v>
          </cell>
          <cell r="E95" t="str">
            <v>FINAL</v>
          </cell>
          <cell r="G95">
            <v>7</v>
          </cell>
          <cell r="H95" t="str">
            <v>annual</v>
          </cell>
          <cell r="I95">
            <v>37889</v>
          </cell>
          <cell r="J95" t="str">
            <v>AQD</v>
          </cell>
        </row>
        <row r="96">
          <cell r="A96">
            <v>282453</v>
          </cell>
          <cell r="B96" t="str">
            <v>2-bromo-1,1- difluoro ethane</v>
          </cell>
          <cell r="C96" t="str">
            <v>359079</v>
          </cell>
          <cell r="D96">
            <v>144.9</v>
          </cell>
          <cell r="E96" t="str">
            <v>FINAL</v>
          </cell>
          <cell r="G96">
            <v>0.1</v>
          </cell>
          <cell r="H96" t="str">
            <v>annual</v>
          </cell>
          <cell r="I96">
            <v>37784</v>
          </cell>
          <cell r="J96" t="str">
            <v>AQD</v>
          </cell>
        </row>
        <row r="97">
          <cell r="A97">
            <v>282210</v>
          </cell>
          <cell r="B97" t="str">
            <v>2-bromoethyl benzene</v>
          </cell>
          <cell r="C97" t="str">
            <v>103639</v>
          </cell>
          <cell r="E97" t="str">
            <v>FINAL</v>
          </cell>
          <cell r="G97">
            <v>3</v>
          </cell>
          <cell r="H97" t="str">
            <v>annual</v>
          </cell>
          <cell r="I97">
            <v>34674</v>
          </cell>
          <cell r="J97" t="str">
            <v>AQD</v>
          </cell>
        </row>
        <row r="98">
          <cell r="A98">
            <v>282906</v>
          </cell>
          <cell r="B98" t="str">
            <v>2-butenedioic acid (z)-dibutyl ester, polymer with chloroethene</v>
          </cell>
          <cell r="C98" t="str">
            <v>28476837</v>
          </cell>
          <cell r="E98" t="str">
            <v>FINAL</v>
          </cell>
          <cell r="G98">
            <v>0.1</v>
          </cell>
          <cell r="H98" t="str">
            <v>annual</v>
          </cell>
          <cell r="I98">
            <v>38078</v>
          </cell>
          <cell r="J98" t="str">
            <v>AQD</v>
          </cell>
        </row>
        <row r="99">
          <cell r="A99">
            <v>282333</v>
          </cell>
          <cell r="B99" t="str">
            <v>2-butoxyethanol</v>
          </cell>
          <cell r="C99" t="str">
            <v>111762</v>
          </cell>
          <cell r="D99">
            <v>118.2</v>
          </cell>
          <cell r="E99" t="str">
            <v>FINAL</v>
          </cell>
          <cell r="F99" t="str">
            <v>10</v>
          </cell>
          <cell r="G99">
            <v>13000</v>
          </cell>
          <cell r="H99" t="str">
            <v>24 hr</v>
          </cell>
          <cell r="I99">
            <v>36530</v>
          </cell>
          <cell r="J99" t="str">
            <v>EPA</v>
          </cell>
        </row>
        <row r="100">
          <cell r="A100">
            <v>282332</v>
          </cell>
          <cell r="B100" t="str">
            <v>2-butylaminoethanol</v>
          </cell>
          <cell r="C100" t="str">
            <v>111751</v>
          </cell>
          <cell r="D100">
            <v>117.2</v>
          </cell>
          <cell r="E100" t="str">
            <v>FINAL</v>
          </cell>
          <cell r="G100">
            <v>4</v>
          </cell>
          <cell r="H100" t="str">
            <v>annual</v>
          </cell>
          <cell r="I100">
            <v>37274</v>
          </cell>
          <cell r="J100" t="str">
            <v>AQD</v>
          </cell>
        </row>
        <row r="101">
          <cell r="A101">
            <v>282649</v>
          </cell>
          <cell r="B101" t="str">
            <v>2-chloro-1,1,1,2-tetrafluoroethane</v>
          </cell>
          <cell r="C101" t="str">
            <v>2837890</v>
          </cell>
          <cell r="D101">
            <v>137.43</v>
          </cell>
          <cell r="E101" t="str">
            <v>FINAL</v>
          </cell>
          <cell r="G101">
            <v>5000</v>
          </cell>
          <cell r="H101" t="str">
            <v>24 hr</v>
          </cell>
          <cell r="I101">
            <v>34478</v>
          </cell>
          <cell r="J101" t="str">
            <v>AQD</v>
          </cell>
        </row>
        <row r="102">
          <cell r="A102">
            <v>282454</v>
          </cell>
          <cell r="B102" t="str">
            <v>2-chloro-6-fluorobenzenamine</v>
          </cell>
          <cell r="C102" t="str">
            <v>363519</v>
          </cell>
          <cell r="D102">
            <v>145.5</v>
          </cell>
          <cell r="E102" t="str">
            <v>FINAL</v>
          </cell>
          <cell r="G102">
            <v>0.1</v>
          </cell>
          <cell r="H102" t="str">
            <v>annual</v>
          </cell>
          <cell r="I102">
            <v>37784</v>
          </cell>
          <cell r="J102" t="str">
            <v>AQD</v>
          </cell>
        </row>
        <row r="103">
          <cell r="A103">
            <v>282152</v>
          </cell>
          <cell r="B103" t="str">
            <v>2-chlorophenol</v>
          </cell>
          <cell r="C103" t="str">
            <v>95578</v>
          </cell>
          <cell r="E103" t="str">
            <v>FINAL</v>
          </cell>
          <cell r="G103">
            <v>18</v>
          </cell>
          <cell r="H103" t="str">
            <v>24 hr</v>
          </cell>
          <cell r="I103">
            <v>38870</v>
          </cell>
          <cell r="J103" t="str">
            <v>EPA</v>
          </cell>
        </row>
        <row r="104">
          <cell r="A104">
            <v>282047</v>
          </cell>
          <cell r="B104" t="str">
            <v>2-chloropropane</v>
          </cell>
          <cell r="C104" t="str">
            <v>75296</v>
          </cell>
          <cell r="D104">
            <v>78.55</v>
          </cell>
          <cell r="E104" t="str">
            <v>FINAL</v>
          </cell>
          <cell r="G104">
            <v>100</v>
          </cell>
          <cell r="H104" t="str">
            <v>24 hr</v>
          </cell>
          <cell r="I104">
            <v>34178</v>
          </cell>
          <cell r="J104" t="str">
            <v>AQD</v>
          </cell>
        </row>
        <row r="105">
          <cell r="A105">
            <v>282187</v>
          </cell>
          <cell r="B105" t="str">
            <v>2-diethylaminoethanol (deae)</v>
          </cell>
          <cell r="C105" t="str">
            <v>100378</v>
          </cell>
          <cell r="D105">
            <v>117.22</v>
          </cell>
          <cell r="E105" t="str">
            <v>FINAL</v>
          </cell>
          <cell r="G105">
            <v>4</v>
          </cell>
          <cell r="H105" t="str">
            <v>24 hr</v>
          </cell>
          <cell r="I105">
            <v>35122</v>
          </cell>
          <cell r="J105" t="str">
            <v>AQD</v>
          </cell>
        </row>
        <row r="106">
          <cell r="A106">
            <v>282186</v>
          </cell>
          <cell r="B106" t="str">
            <v>2-diethylaminoethylamine</v>
          </cell>
          <cell r="C106" t="str">
            <v>100367</v>
          </cell>
          <cell r="D106">
            <v>116.24</v>
          </cell>
          <cell r="E106" t="str">
            <v>FINAL</v>
          </cell>
          <cell r="G106">
            <v>9</v>
          </cell>
          <cell r="H106" t="str">
            <v>annual</v>
          </cell>
          <cell r="I106">
            <v>34457</v>
          </cell>
          <cell r="J106" t="str">
            <v>AQD</v>
          </cell>
        </row>
        <row r="107">
          <cell r="A107">
            <v>283095</v>
          </cell>
          <cell r="B107" t="str">
            <v>2-ethoxy-4,6-difluoropyrimidine</v>
          </cell>
          <cell r="C107" t="str">
            <v>166524658</v>
          </cell>
          <cell r="E107" t="str">
            <v>FINAL</v>
          </cell>
          <cell r="G107">
            <v>20</v>
          </cell>
          <cell r="H107" t="str">
            <v>annual</v>
          </cell>
          <cell r="I107">
            <v>37889</v>
          </cell>
          <cell r="J107" t="str">
            <v>AQD</v>
          </cell>
        </row>
        <row r="108">
          <cell r="A108">
            <v>282318</v>
          </cell>
          <cell r="B108" t="str">
            <v>2-ethoxyethanol</v>
          </cell>
          <cell r="C108" t="str">
            <v>110805</v>
          </cell>
          <cell r="D108">
            <v>90.14</v>
          </cell>
          <cell r="E108" t="str">
            <v>FINAL</v>
          </cell>
          <cell r="G108">
            <v>200</v>
          </cell>
          <cell r="H108" t="str">
            <v>24 hr</v>
          </cell>
          <cell r="I108">
            <v>33226</v>
          </cell>
          <cell r="J108" t="str">
            <v>EPA</v>
          </cell>
        </row>
        <row r="109">
          <cell r="A109">
            <v>282144</v>
          </cell>
          <cell r="B109" t="str">
            <v>2-ethyl-1,3-hexanediol</v>
          </cell>
          <cell r="C109" t="str">
            <v>94962</v>
          </cell>
          <cell r="D109">
            <v>146.26</v>
          </cell>
          <cell r="E109" t="str">
            <v>FINAL</v>
          </cell>
          <cell r="G109">
            <v>30</v>
          </cell>
          <cell r="H109" t="str">
            <v>annual</v>
          </cell>
          <cell r="J109" t="str">
            <v>AQD</v>
          </cell>
        </row>
        <row r="110">
          <cell r="A110">
            <v>282627</v>
          </cell>
          <cell r="B110" t="str">
            <v>2-ethyl-1,4-dimethyl benzene</v>
          </cell>
          <cell r="C110" t="str">
            <v>1758889</v>
          </cell>
          <cell r="D110">
            <v>134.19999999999999</v>
          </cell>
          <cell r="E110" t="str">
            <v>FINAL</v>
          </cell>
          <cell r="G110">
            <v>0.1</v>
          </cell>
          <cell r="H110" t="str">
            <v>annual</v>
          </cell>
          <cell r="I110">
            <v>37931</v>
          </cell>
          <cell r="J110" t="str">
            <v>AQD</v>
          </cell>
        </row>
        <row r="111">
          <cell r="A111">
            <v>282818</v>
          </cell>
          <cell r="B111" t="str">
            <v>2-ethyl-2-oxazoline</v>
          </cell>
          <cell r="C111" t="str">
            <v>10431988</v>
          </cell>
          <cell r="E111" t="str">
            <v>FINAL</v>
          </cell>
          <cell r="G111">
            <v>53</v>
          </cell>
          <cell r="H111" t="str">
            <v>annual</v>
          </cell>
          <cell r="I111">
            <v>31581</v>
          </cell>
          <cell r="J111" t="str">
            <v>AQD</v>
          </cell>
        </row>
        <row r="112">
          <cell r="A112">
            <v>282317</v>
          </cell>
          <cell r="B112" t="str">
            <v>2-ethylaminoethanol</v>
          </cell>
          <cell r="C112" t="str">
            <v>110736</v>
          </cell>
          <cell r="D112">
            <v>89.14</v>
          </cell>
          <cell r="E112" t="str">
            <v>FINAL</v>
          </cell>
          <cell r="G112">
            <v>1</v>
          </cell>
          <cell r="H112" t="str">
            <v>annual</v>
          </cell>
          <cell r="I112">
            <v>37291</v>
          </cell>
          <cell r="J112" t="str">
            <v>AQD</v>
          </cell>
        </row>
        <row r="113">
          <cell r="A113">
            <v>282373</v>
          </cell>
          <cell r="B113" t="str">
            <v>2-ethylhexanal</v>
          </cell>
          <cell r="C113" t="str">
            <v>123057</v>
          </cell>
          <cell r="D113">
            <v>128.21</v>
          </cell>
          <cell r="E113" t="str">
            <v>FINAL</v>
          </cell>
          <cell r="G113">
            <v>10</v>
          </cell>
          <cell r="H113" t="str">
            <v>annual</v>
          </cell>
          <cell r="I113">
            <v>37002</v>
          </cell>
          <cell r="J113" t="str">
            <v>AQD</v>
          </cell>
        </row>
        <row r="114">
          <cell r="A114">
            <v>282430</v>
          </cell>
          <cell r="B114" t="str">
            <v>2-ethylhexanoic acid</v>
          </cell>
          <cell r="C114" t="str">
            <v>149575</v>
          </cell>
          <cell r="D114">
            <v>144.24</v>
          </cell>
          <cell r="E114" t="str">
            <v>FINAL</v>
          </cell>
          <cell r="G114">
            <v>64</v>
          </cell>
          <cell r="H114" t="str">
            <v>annual</v>
          </cell>
          <cell r="I114">
            <v>38047</v>
          </cell>
          <cell r="J114" t="str">
            <v>AQD</v>
          </cell>
        </row>
        <row r="115">
          <cell r="A115">
            <v>282217</v>
          </cell>
          <cell r="B115" t="str">
            <v>2-ethylhexanol</v>
          </cell>
          <cell r="C115" t="str">
            <v>104767</v>
          </cell>
          <cell r="D115">
            <v>130.26</v>
          </cell>
          <cell r="E115" t="str">
            <v>FINAL</v>
          </cell>
          <cell r="G115">
            <v>70</v>
          </cell>
          <cell r="H115" t="str">
            <v>annual</v>
          </cell>
          <cell r="I115">
            <v>34158</v>
          </cell>
          <cell r="J115" t="str">
            <v>AQD</v>
          </cell>
        </row>
        <row r="116">
          <cell r="A116">
            <v>282206</v>
          </cell>
          <cell r="B116" t="str">
            <v>2-ethylhexyl acetate</v>
          </cell>
          <cell r="C116" t="str">
            <v>103093</v>
          </cell>
          <cell r="D116">
            <v>172.3</v>
          </cell>
          <cell r="E116" t="str">
            <v>FINAL</v>
          </cell>
          <cell r="G116">
            <v>15</v>
          </cell>
          <cell r="H116" t="str">
            <v>annual</v>
          </cell>
          <cell r="I116">
            <v>33994</v>
          </cell>
          <cell r="J116" t="str">
            <v>AQD</v>
          </cell>
        </row>
        <row r="117">
          <cell r="A117">
            <v>282207</v>
          </cell>
          <cell r="B117" t="str">
            <v>2-ethylhexyl acrylate</v>
          </cell>
          <cell r="C117" t="str">
            <v>103117</v>
          </cell>
          <cell r="D117">
            <v>184.31</v>
          </cell>
          <cell r="E117" t="str">
            <v>FINAL</v>
          </cell>
          <cell r="G117">
            <v>18</v>
          </cell>
          <cell r="H117" t="str">
            <v>annual</v>
          </cell>
          <cell r="I117">
            <v>37081</v>
          </cell>
          <cell r="J117" t="str">
            <v>AQD</v>
          </cell>
        </row>
        <row r="118">
          <cell r="A118">
            <v>282216</v>
          </cell>
          <cell r="B118" t="str">
            <v>2-ethylhexylamine</v>
          </cell>
          <cell r="C118" t="str">
            <v>104756</v>
          </cell>
          <cell r="D118">
            <v>129.28</v>
          </cell>
          <cell r="E118" t="str">
            <v>FINAL</v>
          </cell>
          <cell r="G118">
            <v>0.1</v>
          </cell>
          <cell r="H118" t="str">
            <v>annual</v>
          </cell>
          <cell r="I118">
            <v>36109</v>
          </cell>
          <cell r="J118" t="str">
            <v>AQD</v>
          </cell>
        </row>
        <row r="119">
          <cell r="A119">
            <v>282564</v>
          </cell>
          <cell r="B119" t="str">
            <v>2-ethylhexyltitanate</v>
          </cell>
          <cell r="C119" t="str">
            <v>1070106</v>
          </cell>
          <cell r="E119" t="str">
            <v>FINAL</v>
          </cell>
          <cell r="G119">
            <v>0.1</v>
          </cell>
          <cell r="H119" t="str">
            <v>annual</v>
          </cell>
          <cell r="I119">
            <v>36109</v>
          </cell>
          <cell r="J119" t="str">
            <v>AQD</v>
          </cell>
        </row>
        <row r="120">
          <cell r="A120">
            <v>282726</v>
          </cell>
          <cell r="B120" t="str">
            <v>2-hydroxy-2-methyl-1-phenyl-1-propanone</v>
          </cell>
          <cell r="C120" t="str">
            <v>7473985</v>
          </cell>
          <cell r="E120" t="str">
            <v>FINAL</v>
          </cell>
          <cell r="G120">
            <v>0.1</v>
          </cell>
          <cell r="H120" t="str">
            <v>annual</v>
          </cell>
          <cell r="I120">
            <v>36109</v>
          </cell>
          <cell r="J120" t="str">
            <v>AQD</v>
          </cell>
        </row>
        <row r="121">
          <cell r="A121">
            <v>282940</v>
          </cell>
          <cell r="B121" t="str">
            <v>2-hydroxy-3-trimethylammoniopropyl ether starch</v>
          </cell>
          <cell r="C121" t="str">
            <v>56780586</v>
          </cell>
          <cell r="E121" t="str">
            <v>FINAL</v>
          </cell>
          <cell r="G121">
            <v>0.1</v>
          </cell>
          <cell r="H121" t="str">
            <v>annual</v>
          </cell>
          <cell r="I121">
            <v>36398</v>
          </cell>
          <cell r="J121" t="str">
            <v>AQD</v>
          </cell>
        </row>
        <row r="122">
          <cell r="A122">
            <v>283015</v>
          </cell>
          <cell r="B122" t="str">
            <v>2-hydroxy-4(2'-hydroxy-3'dacyloxypropoxy)-benzophenone</v>
          </cell>
          <cell r="C122" t="str">
            <v>68092499</v>
          </cell>
          <cell r="E122" t="str">
            <v>FINAL</v>
          </cell>
          <cell r="G122">
            <v>0.1</v>
          </cell>
          <cell r="H122" t="str">
            <v>annual</v>
          </cell>
          <cell r="I122">
            <v>36109</v>
          </cell>
          <cell r="J122" t="str">
            <v>AQD</v>
          </cell>
        </row>
        <row r="123">
          <cell r="A123">
            <v>283014</v>
          </cell>
          <cell r="B123" t="str">
            <v>2-hydroxy-4(2'-hydroxy-3'octoxypropoxy)-benzophenone</v>
          </cell>
          <cell r="C123" t="str">
            <v>68083409</v>
          </cell>
          <cell r="E123" t="str">
            <v>FINAL</v>
          </cell>
          <cell r="G123">
            <v>0.1</v>
          </cell>
          <cell r="H123" t="str">
            <v>annual</v>
          </cell>
          <cell r="I123">
            <v>36109</v>
          </cell>
          <cell r="J123" t="str">
            <v>AQD</v>
          </cell>
        </row>
        <row r="124">
          <cell r="A124">
            <v>282023</v>
          </cell>
          <cell r="B124" t="str">
            <v>2-hydroxy-6-trifluoromethyl phenyl propylsulfide</v>
          </cell>
          <cell r="C124" t="str">
            <v>71945</v>
          </cell>
          <cell r="E124" t="str">
            <v>FINAL</v>
          </cell>
          <cell r="G124">
            <v>7</v>
          </cell>
          <cell r="H124" t="str">
            <v>annual</v>
          </cell>
          <cell r="I124">
            <v>38013</v>
          </cell>
          <cell r="J124" t="str">
            <v>AQD</v>
          </cell>
        </row>
        <row r="125">
          <cell r="A125">
            <v>282551</v>
          </cell>
          <cell r="B125" t="str">
            <v>2-hydroxyethyl methacrylate</v>
          </cell>
          <cell r="C125" t="str">
            <v>868779</v>
          </cell>
          <cell r="D125">
            <v>130.1</v>
          </cell>
          <cell r="E125" t="str">
            <v>FINAL</v>
          </cell>
          <cell r="G125">
            <v>10</v>
          </cell>
          <cell r="H125" t="str">
            <v>annual</v>
          </cell>
          <cell r="I125">
            <v>38181</v>
          </cell>
          <cell r="J125" t="str">
            <v>AQD</v>
          </cell>
        </row>
        <row r="126">
          <cell r="A126">
            <v>281970</v>
          </cell>
          <cell r="B126" t="str">
            <v>2-mercapto-3-(trifluoromethyl)-phenol</v>
          </cell>
          <cell r="C126" t="str">
            <v>0</v>
          </cell>
          <cell r="E126" t="str">
            <v>FINAL</v>
          </cell>
          <cell r="G126">
            <v>0.1</v>
          </cell>
          <cell r="H126" t="str">
            <v>annual</v>
          </cell>
          <cell r="I126">
            <v>37911</v>
          </cell>
          <cell r="J126" t="str">
            <v>AQD</v>
          </cell>
        </row>
        <row r="127">
          <cell r="A127">
            <v>282617</v>
          </cell>
          <cell r="B127" t="str">
            <v>2-methoxy-1-propanol</v>
          </cell>
          <cell r="C127" t="str">
            <v>1589475</v>
          </cell>
          <cell r="D127">
            <v>90.14</v>
          </cell>
          <cell r="E127" t="str">
            <v>FINAL</v>
          </cell>
          <cell r="G127">
            <v>660</v>
          </cell>
          <cell r="H127" t="str">
            <v>24 hr</v>
          </cell>
          <cell r="I127">
            <v>37203</v>
          </cell>
          <cell r="J127" t="str">
            <v>AQD</v>
          </cell>
        </row>
        <row r="128">
          <cell r="A128">
            <v>283048</v>
          </cell>
          <cell r="B128" t="str">
            <v>2-methoxy-1-propanol acetate</v>
          </cell>
          <cell r="C128" t="str">
            <v>70657704</v>
          </cell>
          <cell r="D128">
            <v>132.1</v>
          </cell>
          <cell r="E128" t="str">
            <v>FINAL</v>
          </cell>
          <cell r="G128">
            <v>500</v>
          </cell>
          <cell r="H128" t="str">
            <v>24 hr</v>
          </cell>
          <cell r="I128">
            <v>37509</v>
          </cell>
          <cell r="J128" t="str">
            <v>AQD</v>
          </cell>
        </row>
        <row r="129">
          <cell r="A129">
            <v>282301</v>
          </cell>
          <cell r="B129" t="str">
            <v>2-methoxyethanol</v>
          </cell>
          <cell r="C129" t="str">
            <v>109864</v>
          </cell>
          <cell r="D129">
            <v>76.11</v>
          </cell>
          <cell r="E129" t="str">
            <v>FINAL</v>
          </cell>
          <cell r="G129">
            <v>20</v>
          </cell>
          <cell r="H129" t="str">
            <v>24 hr</v>
          </cell>
          <cell r="I129">
            <v>33226</v>
          </cell>
          <cell r="J129" t="str">
            <v>EPA</v>
          </cell>
        </row>
        <row r="130">
          <cell r="A130">
            <v>282084</v>
          </cell>
          <cell r="B130" t="str">
            <v>2-methyl butane</v>
          </cell>
          <cell r="C130" t="str">
            <v>78784</v>
          </cell>
          <cell r="D130">
            <v>72.17</v>
          </cell>
          <cell r="E130" t="str">
            <v>FINAL</v>
          </cell>
          <cell r="G130">
            <v>17700</v>
          </cell>
          <cell r="H130" t="str">
            <v>8 hr</v>
          </cell>
          <cell r="I130">
            <v>36987</v>
          </cell>
          <cell r="J130" t="str">
            <v>TLV</v>
          </cell>
        </row>
        <row r="131">
          <cell r="A131">
            <v>282512</v>
          </cell>
          <cell r="B131" t="str">
            <v>2-methyl butyl acetate</v>
          </cell>
          <cell r="C131" t="str">
            <v>624419</v>
          </cell>
          <cell r="D131">
            <v>130</v>
          </cell>
          <cell r="E131" t="str">
            <v>FINAL</v>
          </cell>
          <cell r="G131">
            <v>1100</v>
          </cell>
          <cell r="H131" t="str">
            <v>24 hr</v>
          </cell>
          <cell r="I131">
            <v>36227</v>
          </cell>
          <cell r="J131" t="str">
            <v>AQD</v>
          </cell>
        </row>
        <row r="132">
          <cell r="A132">
            <v>282409</v>
          </cell>
          <cell r="B132" t="str">
            <v>2-methyl-1-butanol</v>
          </cell>
          <cell r="C132" t="str">
            <v>137326</v>
          </cell>
          <cell r="D132">
            <v>88.17</v>
          </cell>
          <cell r="E132" t="str">
            <v>FINAL</v>
          </cell>
          <cell r="G132">
            <v>13</v>
          </cell>
          <cell r="H132" t="str">
            <v>annual</v>
          </cell>
          <cell r="I132">
            <v>36935</v>
          </cell>
          <cell r="J132" t="str">
            <v>AQD</v>
          </cell>
        </row>
        <row r="133">
          <cell r="A133">
            <v>282646</v>
          </cell>
          <cell r="B133" t="str">
            <v>2-methyl-4-isothiazolin-3-one</v>
          </cell>
          <cell r="C133" t="str">
            <v>2682204</v>
          </cell>
          <cell r="D133">
            <v>115.1</v>
          </cell>
          <cell r="E133" t="str">
            <v>FINAL</v>
          </cell>
          <cell r="G133">
            <v>0.1</v>
          </cell>
          <cell r="H133" t="str">
            <v>annual</v>
          </cell>
          <cell r="I133">
            <v>36403</v>
          </cell>
          <cell r="J133" t="str">
            <v>AQD</v>
          </cell>
        </row>
        <row r="134">
          <cell r="A134">
            <v>282903</v>
          </cell>
          <cell r="B134" t="str">
            <v>2-methylamino-2-methyl-1-propanol</v>
          </cell>
          <cell r="C134" t="str">
            <v>27646806</v>
          </cell>
          <cell r="D134">
            <v>103</v>
          </cell>
          <cell r="E134" t="str">
            <v>FINAL</v>
          </cell>
          <cell r="G134">
            <v>0.1</v>
          </cell>
          <cell r="H134" t="str">
            <v>annual</v>
          </cell>
          <cell r="I134">
            <v>37557</v>
          </cell>
          <cell r="J134" t="str">
            <v>AQD</v>
          </cell>
        </row>
        <row r="135">
          <cell r="A135">
            <v>282300</v>
          </cell>
          <cell r="B135" t="str">
            <v>2-methylaminoethanol</v>
          </cell>
          <cell r="C135" t="str">
            <v>109831</v>
          </cell>
          <cell r="D135">
            <v>75.13</v>
          </cell>
          <cell r="E135" t="str">
            <v>FINAL</v>
          </cell>
          <cell r="G135">
            <v>38</v>
          </cell>
          <cell r="H135" t="str">
            <v>annual</v>
          </cell>
          <cell r="I135">
            <v>34240</v>
          </cell>
          <cell r="J135" t="str">
            <v>AQD</v>
          </cell>
        </row>
        <row r="136">
          <cell r="A136">
            <v>282493</v>
          </cell>
          <cell r="B136" t="str">
            <v>2-methylhexane</v>
          </cell>
          <cell r="C136" t="str">
            <v>591764</v>
          </cell>
          <cell r="D136">
            <v>100.23</v>
          </cell>
          <cell r="E136" t="str">
            <v>FINAL</v>
          </cell>
          <cell r="G136">
            <v>3500</v>
          </cell>
          <cell r="H136" t="str">
            <v>8 hr</v>
          </cell>
          <cell r="I136">
            <v>34730</v>
          </cell>
          <cell r="J136" t="str">
            <v>NIOSH</v>
          </cell>
        </row>
        <row r="137">
          <cell r="A137">
            <v>282134</v>
          </cell>
          <cell r="B137" t="str">
            <v>2-methylnaphthalene</v>
          </cell>
          <cell r="C137" t="str">
            <v>91576</v>
          </cell>
          <cell r="D137">
            <v>142.19999999999999</v>
          </cell>
          <cell r="E137" t="str">
            <v>FINAL</v>
          </cell>
          <cell r="G137">
            <v>10</v>
          </cell>
          <cell r="H137" t="str">
            <v>annual</v>
          </cell>
          <cell r="I137">
            <v>37617</v>
          </cell>
          <cell r="J137" t="str">
            <v>AQD</v>
          </cell>
        </row>
        <row r="138">
          <cell r="A138">
            <v>282260</v>
          </cell>
          <cell r="B138" t="str">
            <v>2-methylpentane</v>
          </cell>
          <cell r="C138" t="str">
            <v>107835</v>
          </cell>
          <cell r="D138">
            <v>86.2</v>
          </cell>
          <cell r="E138" t="str">
            <v>FINAL</v>
          </cell>
          <cell r="G138">
            <v>17600</v>
          </cell>
          <cell r="H138" t="str">
            <v>8 hr</v>
          </cell>
          <cell r="I138">
            <v>35199</v>
          </cell>
          <cell r="J138" t="str">
            <v>TLV</v>
          </cell>
        </row>
        <row r="139">
          <cell r="A139">
            <v>282135</v>
          </cell>
          <cell r="B139" t="str">
            <v>2-naphthylamine</v>
          </cell>
          <cell r="C139" t="str">
            <v>91598</v>
          </cell>
          <cell r="D139">
            <v>143.19999999999999</v>
          </cell>
          <cell r="E139" t="str">
            <v>FINAL</v>
          </cell>
          <cell r="N139">
            <v>1.2999999999999999E-4</v>
          </cell>
          <cell r="O139">
            <v>1.2999999999999999E-3</v>
          </cell>
          <cell r="P139" t="str">
            <v>annual</v>
          </cell>
          <cell r="Q139">
            <v>30167</v>
          </cell>
          <cell r="R139" t="str">
            <v>AQD</v>
          </cell>
        </row>
        <row r="140">
          <cell r="A140">
            <v>282204</v>
          </cell>
          <cell r="B140" t="str">
            <v>2-n-dibutylaminoethanol</v>
          </cell>
          <cell r="C140" t="str">
            <v>102818</v>
          </cell>
          <cell r="D140">
            <v>173.3</v>
          </cell>
          <cell r="E140" t="str">
            <v>FINAL</v>
          </cell>
          <cell r="G140">
            <v>28</v>
          </cell>
          <cell r="H140" t="str">
            <v>24 hr</v>
          </cell>
          <cell r="I140">
            <v>37064</v>
          </cell>
          <cell r="J140" t="str">
            <v>AQD</v>
          </cell>
        </row>
        <row r="141">
          <cell r="A141">
            <v>282103</v>
          </cell>
          <cell r="B141" t="str">
            <v>2-nitropropane</v>
          </cell>
          <cell r="C141" t="str">
            <v>79469</v>
          </cell>
          <cell r="D141">
            <v>89.11</v>
          </cell>
          <cell r="E141" t="str">
            <v>FINAL</v>
          </cell>
          <cell r="G141">
            <v>20</v>
          </cell>
          <cell r="H141" t="str">
            <v>24 hr</v>
          </cell>
          <cell r="I141">
            <v>33192</v>
          </cell>
          <cell r="J141" t="str">
            <v>EPA</v>
          </cell>
          <cell r="N141">
            <v>3.6999999999999999E-4</v>
          </cell>
          <cell r="O141">
            <v>3.7000000000000002E-3</v>
          </cell>
          <cell r="P141" t="str">
            <v>annual</v>
          </cell>
          <cell r="Q141">
            <v>33422</v>
          </cell>
          <cell r="R141" t="str">
            <v>AQD</v>
          </cell>
        </row>
        <row r="142">
          <cell r="A142">
            <v>282325</v>
          </cell>
          <cell r="B142" t="str">
            <v>2-octanone</v>
          </cell>
          <cell r="C142" t="str">
            <v>111137</v>
          </cell>
          <cell r="D142">
            <v>128.24</v>
          </cell>
          <cell r="E142" t="str">
            <v>FINAL</v>
          </cell>
          <cell r="G142">
            <v>20</v>
          </cell>
          <cell r="H142" t="str">
            <v>annual</v>
          </cell>
          <cell r="I142">
            <v>34213</v>
          </cell>
          <cell r="J142" t="str">
            <v>AQD</v>
          </cell>
        </row>
        <row r="143">
          <cell r="A143">
            <v>282816</v>
          </cell>
          <cell r="B143" t="str">
            <v>2-propoxy-1-propanol</v>
          </cell>
          <cell r="C143" t="str">
            <v>10215302</v>
          </cell>
          <cell r="D143">
            <v>118</v>
          </cell>
          <cell r="E143" t="str">
            <v>FINAL</v>
          </cell>
          <cell r="G143">
            <v>0.1</v>
          </cell>
          <cell r="H143" t="str">
            <v>annual</v>
          </cell>
          <cell r="I143">
            <v>38888</v>
          </cell>
          <cell r="J143" t="str">
            <v>AQD</v>
          </cell>
        </row>
        <row r="144">
          <cell r="A144">
            <v>282729</v>
          </cell>
          <cell r="B144" t="str">
            <v>2-tert-butoxyethanol</v>
          </cell>
          <cell r="C144" t="str">
            <v>7580850</v>
          </cell>
          <cell r="D144">
            <v>118.18</v>
          </cell>
          <cell r="E144" t="str">
            <v>FINAL</v>
          </cell>
          <cell r="G144">
            <v>7</v>
          </cell>
          <cell r="H144" t="str">
            <v>annual</v>
          </cell>
          <cell r="I144">
            <v>38798</v>
          </cell>
          <cell r="J144" t="str">
            <v>AQD</v>
          </cell>
        </row>
        <row r="145">
          <cell r="A145">
            <v>283051</v>
          </cell>
          <cell r="B145" t="str">
            <v>3-(1,1-dimethylethoxy)-heptane</v>
          </cell>
          <cell r="C145" t="str">
            <v>71945545</v>
          </cell>
          <cell r="E145" t="str">
            <v>FINAL</v>
          </cell>
          <cell r="G145">
            <v>6</v>
          </cell>
          <cell r="H145" t="str">
            <v>annual</v>
          </cell>
          <cell r="I145">
            <v>38244</v>
          </cell>
          <cell r="J145" t="str">
            <v>AQD</v>
          </cell>
        </row>
        <row r="146">
          <cell r="A146">
            <v>282534</v>
          </cell>
          <cell r="B146" t="str">
            <v>3,3,3-trifluoropropene</v>
          </cell>
          <cell r="C146" t="str">
            <v>677214</v>
          </cell>
          <cell r="D146">
            <v>96.05</v>
          </cell>
          <cell r="E146" t="str">
            <v>FINAL</v>
          </cell>
          <cell r="G146">
            <v>280</v>
          </cell>
          <cell r="H146" t="str">
            <v>annual</v>
          </cell>
          <cell r="I146">
            <v>36509</v>
          </cell>
          <cell r="J146" t="str">
            <v>AQD</v>
          </cell>
        </row>
        <row r="147">
          <cell r="A147">
            <v>282698</v>
          </cell>
          <cell r="B147" t="str">
            <v>3,4-dichlorobenzonitrile</v>
          </cell>
          <cell r="C147" t="str">
            <v>6574998</v>
          </cell>
          <cell r="D147">
            <v>172</v>
          </cell>
          <cell r="E147" t="str">
            <v>FINAL</v>
          </cell>
          <cell r="G147">
            <v>2</v>
          </cell>
          <cell r="H147" t="str">
            <v>annual</v>
          </cell>
          <cell r="I147">
            <v>37889</v>
          </cell>
          <cell r="J147" t="str">
            <v>AQD</v>
          </cell>
        </row>
        <row r="148">
          <cell r="A148">
            <v>282954</v>
          </cell>
          <cell r="B148" t="str">
            <v>3,4-difluorobenzonitrile</v>
          </cell>
          <cell r="C148" t="str">
            <v>64248620</v>
          </cell>
          <cell r="D148">
            <v>139.1</v>
          </cell>
          <cell r="E148" t="str">
            <v>FINAL</v>
          </cell>
          <cell r="G148">
            <v>0.6</v>
          </cell>
          <cell r="H148" t="str">
            <v>annual</v>
          </cell>
          <cell r="I148">
            <v>37896</v>
          </cell>
          <cell r="J148" t="str">
            <v>AQD</v>
          </cell>
        </row>
        <row r="149">
          <cell r="A149">
            <v>282154</v>
          </cell>
          <cell r="B149" t="str">
            <v>3,4-dimethyl phenol</v>
          </cell>
          <cell r="C149" t="str">
            <v>95658</v>
          </cell>
          <cell r="E149" t="str">
            <v>FINAL</v>
          </cell>
          <cell r="G149">
            <v>3.5</v>
          </cell>
          <cell r="H149" t="str">
            <v>24 hr</v>
          </cell>
          <cell r="I149">
            <v>37266</v>
          </cell>
          <cell r="J149" t="str">
            <v>EPA</v>
          </cell>
        </row>
        <row r="150">
          <cell r="A150">
            <v>283031</v>
          </cell>
          <cell r="B150" t="str">
            <v>3,5-dichloro-a-methyl st</v>
          </cell>
          <cell r="C150" t="str">
            <v>68575360</v>
          </cell>
          <cell r="E150" t="str">
            <v>FINAL</v>
          </cell>
          <cell r="G150">
            <v>16</v>
          </cell>
          <cell r="H150" t="str">
            <v>annual</v>
          </cell>
          <cell r="I150">
            <v>32015</v>
          </cell>
          <cell r="J150" t="str">
            <v>AQD</v>
          </cell>
        </row>
        <row r="151">
          <cell r="A151">
            <v>282255</v>
          </cell>
          <cell r="B151" t="str">
            <v>3,5-dimethyl-1-hexyn-3-o</v>
          </cell>
          <cell r="C151" t="str">
            <v>107540</v>
          </cell>
          <cell r="D151">
            <v>130.19999999999999</v>
          </cell>
          <cell r="E151" t="str">
            <v>FINAL</v>
          </cell>
          <cell r="G151">
            <v>0.1</v>
          </cell>
          <cell r="H151" t="str">
            <v>annual</v>
          </cell>
          <cell r="I151">
            <v>36109</v>
          </cell>
          <cell r="J151" t="str">
            <v>AQD</v>
          </cell>
        </row>
        <row r="152">
          <cell r="A152">
            <v>282282</v>
          </cell>
          <cell r="B152" t="str">
            <v>3,5-dimethylphenol</v>
          </cell>
          <cell r="C152" t="str">
            <v>108689</v>
          </cell>
          <cell r="D152">
            <v>122.2</v>
          </cell>
          <cell r="E152" t="str">
            <v>FINAL</v>
          </cell>
          <cell r="G152">
            <v>0.8</v>
          </cell>
          <cell r="H152" t="str">
            <v>annual</v>
          </cell>
          <cell r="I152">
            <v>37266</v>
          </cell>
          <cell r="J152" t="str">
            <v>AQD</v>
          </cell>
        </row>
        <row r="153">
          <cell r="A153">
            <v>282921</v>
          </cell>
          <cell r="B153" t="str">
            <v>3,5-dimethylpiperidine</v>
          </cell>
          <cell r="C153" t="str">
            <v>35794117</v>
          </cell>
          <cell r="D153">
            <v>113</v>
          </cell>
          <cell r="E153" t="str">
            <v>FINAL</v>
          </cell>
          <cell r="G153">
            <v>0.1</v>
          </cell>
          <cell r="H153" t="str">
            <v>annual</v>
          </cell>
          <cell r="I153">
            <v>38835</v>
          </cell>
          <cell r="J153" t="str">
            <v>AQD</v>
          </cell>
        </row>
        <row r="154">
          <cell r="A154">
            <v>282491</v>
          </cell>
          <cell r="B154" t="str">
            <v>3,5-lutidine</v>
          </cell>
          <cell r="C154" t="str">
            <v>591220</v>
          </cell>
          <cell r="D154">
            <v>107</v>
          </cell>
          <cell r="E154" t="str">
            <v>FINAL</v>
          </cell>
          <cell r="G154">
            <v>0.1</v>
          </cell>
          <cell r="H154" t="str">
            <v>annual</v>
          </cell>
          <cell r="I154">
            <v>38933</v>
          </cell>
          <cell r="J154" t="str">
            <v>AQD</v>
          </cell>
        </row>
        <row r="155">
          <cell r="A155">
            <v>282847</v>
          </cell>
          <cell r="B155" t="str">
            <v>3-amino-5-mercapto-1,2,4-triazole</v>
          </cell>
          <cell r="C155" t="str">
            <v>16691433</v>
          </cell>
          <cell r="D155">
            <v>116.16</v>
          </cell>
          <cell r="E155" t="str">
            <v>FINAL</v>
          </cell>
          <cell r="G155">
            <v>7</v>
          </cell>
          <cell r="H155" t="str">
            <v>annual</v>
          </cell>
          <cell r="I155">
            <v>34598</v>
          </cell>
          <cell r="J155" t="str">
            <v>AQD</v>
          </cell>
        </row>
        <row r="156">
          <cell r="A156">
            <v>282391</v>
          </cell>
          <cell r="B156" t="str">
            <v>3-bromo-1-chloro-5,5-dimethylhydantoin</v>
          </cell>
          <cell r="C156" t="str">
            <v>126067</v>
          </cell>
          <cell r="D156">
            <v>241.49</v>
          </cell>
          <cell r="E156" t="str">
            <v>FINAL</v>
          </cell>
          <cell r="G156">
            <v>2</v>
          </cell>
          <cell r="H156" t="str">
            <v>8 hr</v>
          </cell>
          <cell r="I156">
            <v>34092</v>
          </cell>
          <cell r="J156" t="str">
            <v>TLV</v>
          </cell>
        </row>
        <row r="157">
          <cell r="A157">
            <v>282519</v>
          </cell>
          <cell r="B157" t="str">
            <v>3-chloro-1-propanol</v>
          </cell>
          <cell r="C157" t="str">
            <v>627305</v>
          </cell>
          <cell r="D157">
            <v>94.55</v>
          </cell>
          <cell r="E157" t="str">
            <v>FINAL</v>
          </cell>
          <cell r="G157">
            <v>0.1</v>
          </cell>
          <cell r="H157" t="str">
            <v>annual</v>
          </cell>
          <cell r="I157">
            <v>36109</v>
          </cell>
          <cell r="J157" t="str">
            <v>AQD</v>
          </cell>
        </row>
        <row r="158">
          <cell r="A158">
            <v>282485</v>
          </cell>
          <cell r="B158" t="str">
            <v>3-chloro-2-methylpropene</v>
          </cell>
          <cell r="C158" t="str">
            <v>563473</v>
          </cell>
          <cell r="D158">
            <v>90.56</v>
          </cell>
          <cell r="E158" t="str">
            <v>FINAL</v>
          </cell>
          <cell r="N158">
            <v>0.03</v>
          </cell>
          <cell r="O158">
            <v>0.3</v>
          </cell>
          <cell r="P158" t="str">
            <v>annual</v>
          </cell>
          <cell r="Q158">
            <v>31680</v>
          </cell>
          <cell r="R158" t="str">
            <v>AQD</v>
          </cell>
        </row>
        <row r="159">
          <cell r="A159">
            <v>283085</v>
          </cell>
          <cell r="B159" t="str">
            <v>3-chloro-4-fluorobenzonitrile</v>
          </cell>
          <cell r="C159" t="str">
            <v>117482845</v>
          </cell>
          <cell r="D159">
            <v>155.6</v>
          </cell>
          <cell r="E159" t="str">
            <v>FINAL</v>
          </cell>
          <cell r="G159">
            <v>2</v>
          </cell>
          <cell r="H159" t="str">
            <v>annual</v>
          </cell>
          <cell r="I159">
            <v>37889</v>
          </cell>
          <cell r="J159" t="str">
            <v>AQD</v>
          </cell>
        </row>
        <row r="160">
          <cell r="A160">
            <v>282155</v>
          </cell>
          <cell r="B160" t="str">
            <v>3-chloro-p-toluidine</v>
          </cell>
          <cell r="C160" t="str">
            <v>95749</v>
          </cell>
          <cell r="D160">
            <v>141.61000000000001</v>
          </cell>
          <cell r="E160" t="str">
            <v>FINAL</v>
          </cell>
          <cell r="G160">
            <v>2</v>
          </cell>
          <cell r="H160" t="str">
            <v>annual</v>
          </cell>
          <cell r="I160">
            <v>32204</v>
          </cell>
          <cell r="J160" t="str">
            <v>AQD</v>
          </cell>
        </row>
        <row r="161">
          <cell r="A161">
            <v>282676</v>
          </cell>
          <cell r="B161" t="str">
            <v>3-mercaptopropyltrimethoxysilane</v>
          </cell>
          <cell r="C161" t="str">
            <v>4420740</v>
          </cell>
          <cell r="D161">
            <v>196.3</v>
          </cell>
          <cell r="E161" t="str">
            <v>FINAL</v>
          </cell>
          <cell r="G161">
            <v>2.4</v>
          </cell>
          <cell r="H161" t="str">
            <v>annual</v>
          </cell>
          <cell r="I161">
            <v>38285</v>
          </cell>
          <cell r="J161" t="str">
            <v>AQD</v>
          </cell>
        </row>
        <row r="162">
          <cell r="A162">
            <v>282938</v>
          </cell>
          <cell r="B162" t="str">
            <v>3-methoxy-3methyl-1butanol</v>
          </cell>
          <cell r="C162" t="str">
            <v>56539663</v>
          </cell>
          <cell r="D162">
            <v>118.2</v>
          </cell>
          <cell r="E162" t="str">
            <v>FINAL</v>
          </cell>
          <cell r="G162">
            <v>0.1</v>
          </cell>
          <cell r="H162" t="str">
            <v>annual</v>
          </cell>
          <cell r="I162">
            <v>37519</v>
          </cell>
          <cell r="J162" t="str">
            <v>AQD</v>
          </cell>
        </row>
        <row r="163">
          <cell r="A163">
            <v>283072</v>
          </cell>
          <cell r="B163" t="str">
            <v>3-methoxy-3methyl-1butyl acetate</v>
          </cell>
          <cell r="C163" t="str">
            <v>103429909</v>
          </cell>
          <cell r="D163">
            <v>160.19999999999999</v>
          </cell>
          <cell r="E163" t="str">
            <v>FINAL</v>
          </cell>
          <cell r="G163">
            <v>0.1</v>
          </cell>
          <cell r="H163" t="str">
            <v>annual</v>
          </cell>
          <cell r="I163">
            <v>37519</v>
          </cell>
          <cell r="J163" t="str">
            <v>AQD</v>
          </cell>
        </row>
        <row r="164">
          <cell r="A164">
            <v>282488</v>
          </cell>
          <cell r="B164" t="str">
            <v>3-methylhexane</v>
          </cell>
          <cell r="C164" t="str">
            <v>589344</v>
          </cell>
          <cell r="E164" t="str">
            <v>FINAL</v>
          </cell>
          <cell r="G164">
            <v>3500</v>
          </cell>
          <cell r="H164" t="str">
            <v>8 hr</v>
          </cell>
          <cell r="I164">
            <v>34730</v>
          </cell>
          <cell r="J164" t="str">
            <v>NIOSH</v>
          </cell>
        </row>
        <row r="165">
          <cell r="A165">
            <v>282161</v>
          </cell>
          <cell r="B165" t="str">
            <v>3-methylpentane</v>
          </cell>
          <cell r="C165" t="str">
            <v>96140</v>
          </cell>
          <cell r="D165">
            <v>86.18</v>
          </cell>
          <cell r="E165" t="str">
            <v>FINAL</v>
          </cell>
          <cell r="G165">
            <v>3500</v>
          </cell>
          <cell r="H165" t="str">
            <v>8 hr</v>
          </cell>
          <cell r="I165">
            <v>34729</v>
          </cell>
          <cell r="J165" t="str">
            <v>NIOSH</v>
          </cell>
        </row>
        <row r="166">
          <cell r="A166">
            <v>282291</v>
          </cell>
          <cell r="B166" t="str">
            <v>3-picoline</v>
          </cell>
          <cell r="C166" t="str">
            <v>108996</v>
          </cell>
          <cell r="D166">
            <v>93.14</v>
          </cell>
          <cell r="E166" t="str">
            <v>FINAL</v>
          </cell>
          <cell r="G166">
            <v>80</v>
          </cell>
          <cell r="H166" t="str">
            <v>annual</v>
          </cell>
          <cell r="I166">
            <v>35377</v>
          </cell>
          <cell r="J166" t="str">
            <v>AQD</v>
          </cell>
        </row>
        <row r="167">
          <cell r="A167">
            <v>283005</v>
          </cell>
          <cell r="B167" t="str">
            <v>3-trimethoxysilyl propylmethyl methylphosphonate</v>
          </cell>
          <cell r="C167" t="str">
            <v>67812173</v>
          </cell>
          <cell r="E167" t="str">
            <v>FINAL</v>
          </cell>
          <cell r="G167">
            <v>0.1</v>
          </cell>
          <cell r="H167" t="str">
            <v>annual</v>
          </cell>
          <cell r="I167">
            <v>36109</v>
          </cell>
          <cell r="J167" t="str">
            <v>AQD</v>
          </cell>
        </row>
        <row r="168">
          <cell r="A168">
            <v>282911</v>
          </cell>
          <cell r="B168" t="str">
            <v>4,4-(5h)-oxazoledimethanol, 2-(hepadecanyl)</v>
          </cell>
          <cell r="C168" t="str">
            <v>28984692</v>
          </cell>
          <cell r="D168">
            <v>367</v>
          </cell>
          <cell r="E168" t="str">
            <v>FINAL</v>
          </cell>
          <cell r="G168">
            <v>0.1</v>
          </cell>
          <cell r="H168" t="str">
            <v>annual</v>
          </cell>
          <cell r="I168">
            <v>36791</v>
          </cell>
          <cell r="J168" t="str">
            <v>AQD</v>
          </cell>
        </row>
        <row r="169">
          <cell r="A169">
            <v>282686</v>
          </cell>
          <cell r="B169" t="str">
            <v>4,4-dimethoxy-2-butanone</v>
          </cell>
          <cell r="C169" t="str">
            <v>5436215</v>
          </cell>
          <cell r="D169">
            <v>132</v>
          </cell>
          <cell r="E169" t="str">
            <v>FINAL</v>
          </cell>
          <cell r="G169">
            <v>20</v>
          </cell>
          <cell r="H169" t="str">
            <v>annual</v>
          </cell>
          <cell r="I169">
            <v>37889</v>
          </cell>
          <cell r="J169" t="str">
            <v>AQD</v>
          </cell>
        </row>
        <row r="170">
          <cell r="A170">
            <v>282197</v>
          </cell>
          <cell r="B170" t="str">
            <v>4,4-methylenebis(2-chloroaniline)</v>
          </cell>
          <cell r="C170" t="str">
            <v>101144</v>
          </cell>
          <cell r="D170">
            <v>267.17</v>
          </cell>
          <cell r="E170" t="str">
            <v>FINAL</v>
          </cell>
          <cell r="N170">
            <v>0.03</v>
          </cell>
          <cell r="O170">
            <v>0.3</v>
          </cell>
          <cell r="P170" t="str">
            <v>annual</v>
          </cell>
          <cell r="Q170">
            <v>31020</v>
          </cell>
          <cell r="R170" t="str">
            <v>AQD</v>
          </cell>
        </row>
        <row r="171">
          <cell r="A171">
            <v>282925</v>
          </cell>
          <cell r="B171" t="str">
            <v>4,6-dichloro-2-ethoxypyrimidine</v>
          </cell>
          <cell r="C171" t="str">
            <v>40758654</v>
          </cell>
          <cell r="E171" t="str">
            <v>FINAL</v>
          </cell>
          <cell r="G171">
            <v>0.1</v>
          </cell>
          <cell r="H171" t="str">
            <v>annual</v>
          </cell>
          <cell r="I171">
            <v>37784</v>
          </cell>
          <cell r="J171" t="str">
            <v>AQD</v>
          </cell>
        </row>
        <row r="172">
          <cell r="A172">
            <v>282566</v>
          </cell>
          <cell r="B172" t="str">
            <v>4,6-dichloro-2-methoxypyrimidine</v>
          </cell>
          <cell r="C172" t="str">
            <v>1074404</v>
          </cell>
          <cell r="E172" t="str">
            <v>FINAL</v>
          </cell>
          <cell r="G172">
            <v>0.1</v>
          </cell>
          <cell r="H172" t="str">
            <v>annual</v>
          </cell>
          <cell r="I172">
            <v>37784</v>
          </cell>
          <cell r="J172" t="str">
            <v>AQD</v>
          </cell>
        </row>
        <row r="173">
          <cell r="A173">
            <v>282899</v>
          </cell>
          <cell r="B173" t="str">
            <v>4,6-difluoro-2-methoxypyrimidine</v>
          </cell>
          <cell r="C173" t="str">
            <v>27078757</v>
          </cell>
          <cell r="E173" t="str">
            <v>FINAL</v>
          </cell>
          <cell r="G173">
            <v>0.1</v>
          </cell>
          <cell r="H173" t="str">
            <v>annual</v>
          </cell>
          <cell r="I173">
            <v>37784</v>
          </cell>
          <cell r="J173" t="str">
            <v>AQD</v>
          </cell>
        </row>
        <row r="174">
          <cell r="A174">
            <v>282862</v>
          </cell>
          <cell r="B174" t="str">
            <v>4,6-dimethyl-2-heptanone</v>
          </cell>
          <cell r="C174" t="str">
            <v>19549805</v>
          </cell>
          <cell r="D174">
            <v>142</v>
          </cell>
          <cell r="E174" t="str">
            <v>FINAL</v>
          </cell>
          <cell r="F174" t="str">
            <v>19</v>
          </cell>
          <cell r="G174">
            <v>0.1</v>
          </cell>
          <cell r="H174" t="str">
            <v>annual</v>
          </cell>
          <cell r="I174">
            <v>36705</v>
          </cell>
          <cell r="J174" t="str">
            <v>AQD</v>
          </cell>
        </row>
        <row r="175">
          <cell r="A175">
            <v>283071</v>
          </cell>
          <cell r="B175" t="str">
            <v>4-aza acid</v>
          </cell>
          <cell r="C175" t="str">
            <v>103335542</v>
          </cell>
          <cell r="E175" t="str">
            <v>FINAL</v>
          </cell>
          <cell r="G175">
            <v>17</v>
          </cell>
          <cell r="H175" t="str">
            <v>annual</v>
          </cell>
          <cell r="I175">
            <v>34626</v>
          </cell>
          <cell r="J175" t="str">
            <v>AQD</v>
          </cell>
        </row>
        <row r="176">
          <cell r="A176">
            <v>281966</v>
          </cell>
          <cell r="B176" t="str">
            <v>4-chloro-2-ethoxy-6-fluoropyrimidine</v>
          </cell>
          <cell r="C176" t="str">
            <v>0</v>
          </cell>
          <cell r="E176" t="str">
            <v>FINAL</v>
          </cell>
          <cell r="G176">
            <v>0.1</v>
          </cell>
          <cell r="H176" t="str">
            <v>annual</v>
          </cell>
          <cell r="I176">
            <v>37911</v>
          </cell>
          <cell r="J176" t="str">
            <v>AQD</v>
          </cell>
        </row>
        <row r="177">
          <cell r="A177">
            <v>283079</v>
          </cell>
          <cell r="B177" t="str">
            <v>4-chloro-3-fluorobenzonitrile</v>
          </cell>
          <cell r="C177" t="str">
            <v>110888158</v>
          </cell>
          <cell r="E177" t="str">
            <v>FINAL</v>
          </cell>
          <cell r="G177">
            <v>0.1</v>
          </cell>
          <cell r="H177" t="str">
            <v>annual</v>
          </cell>
          <cell r="I177">
            <v>38013</v>
          </cell>
          <cell r="J177" t="str">
            <v>AQD</v>
          </cell>
        </row>
        <row r="178">
          <cell r="A178">
            <v>282999</v>
          </cell>
          <cell r="B178" t="str">
            <v>4-hydroxytetramethyl piperadine free radical  (4-oh-tempo)</v>
          </cell>
          <cell r="C178" t="str">
            <v>65402655</v>
          </cell>
          <cell r="E178" t="str">
            <v>FINAL</v>
          </cell>
          <cell r="G178">
            <v>4</v>
          </cell>
          <cell r="H178" t="str">
            <v>annual</v>
          </cell>
          <cell r="I178">
            <v>34626</v>
          </cell>
          <cell r="J178" t="str">
            <v>AQD</v>
          </cell>
        </row>
        <row r="179">
          <cell r="A179">
            <v>282680</v>
          </cell>
          <cell r="B179" t="str">
            <v>4-methoxy-3-buten-2-one</v>
          </cell>
          <cell r="C179" t="str">
            <v>4652271</v>
          </cell>
          <cell r="D179">
            <v>100.1</v>
          </cell>
          <cell r="E179" t="str">
            <v>FINAL</v>
          </cell>
          <cell r="G179">
            <v>0.1</v>
          </cell>
          <cell r="H179" t="str">
            <v>annual</v>
          </cell>
          <cell r="I179">
            <v>37784</v>
          </cell>
          <cell r="J179" t="str">
            <v>AQD</v>
          </cell>
        </row>
        <row r="180">
          <cell r="A180">
            <v>282185</v>
          </cell>
          <cell r="B180" t="str">
            <v>4-methoxyacetophenone</v>
          </cell>
          <cell r="C180" t="str">
            <v>100061</v>
          </cell>
          <cell r="D180">
            <v>150.19</v>
          </cell>
          <cell r="E180" t="str">
            <v>FINAL</v>
          </cell>
          <cell r="G180">
            <v>0.1</v>
          </cell>
          <cell r="H180" t="str">
            <v>annual</v>
          </cell>
          <cell r="I180">
            <v>36109</v>
          </cell>
          <cell r="J180" t="str">
            <v>AQD</v>
          </cell>
        </row>
        <row r="181">
          <cell r="A181">
            <v>282511</v>
          </cell>
          <cell r="B181" t="str">
            <v>4-methylstyrene</v>
          </cell>
          <cell r="C181" t="str">
            <v>622979</v>
          </cell>
          <cell r="D181">
            <v>118.2</v>
          </cell>
          <cell r="E181" t="str">
            <v>FINAL</v>
          </cell>
          <cell r="G181">
            <v>2</v>
          </cell>
          <cell r="H181" t="str">
            <v>annual</v>
          </cell>
          <cell r="I181">
            <v>38931</v>
          </cell>
          <cell r="J181" t="str">
            <v>AQD</v>
          </cell>
        </row>
        <row r="182">
          <cell r="A182">
            <v>282184</v>
          </cell>
          <cell r="B182" t="str">
            <v>4-nitrophenol</v>
          </cell>
          <cell r="C182" t="str">
            <v>100027</v>
          </cell>
          <cell r="E182" t="str">
            <v>FINAL</v>
          </cell>
          <cell r="G182">
            <v>0.7</v>
          </cell>
          <cell r="H182" t="str">
            <v>annual</v>
          </cell>
          <cell r="I182">
            <v>39149</v>
          </cell>
          <cell r="J182" t="str">
            <v>AQD</v>
          </cell>
        </row>
        <row r="183">
          <cell r="A183">
            <v>282681</v>
          </cell>
          <cell r="B183" t="str">
            <v>4-phenylcyclohexene</v>
          </cell>
          <cell r="C183" t="str">
            <v>4994165</v>
          </cell>
          <cell r="D183">
            <v>158.26</v>
          </cell>
          <cell r="E183" t="str">
            <v>FINAL</v>
          </cell>
          <cell r="G183">
            <v>33</v>
          </cell>
          <cell r="H183" t="str">
            <v>annual</v>
          </cell>
          <cell r="I183">
            <v>36846</v>
          </cell>
          <cell r="J183" t="str">
            <v>AQD</v>
          </cell>
        </row>
        <row r="184">
          <cell r="A184">
            <v>282188</v>
          </cell>
          <cell r="B184" t="str">
            <v>4-vinylcyclohexene</v>
          </cell>
          <cell r="C184" t="str">
            <v>100403</v>
          </cell>
          <cell r="D184">
            <v>108.2</v>
          </cell>
          <cell r="E184" t="str">
            <v>FINAL</v>
          </cell>
          <cell r="G184">
            <v>4</v>
          </cell>
          <cell r="H184" t="str">
            <v>8 hr</v>
          </cell>
          <cell r="I184">
            <v>36920</v>
          </cell>
          <cell r="J184" t="str">
            <v>TLV</v>
          </cell>
        </row>
        <row r="185">
          <cell r="A185">
            <v>283089</v>
          </cell>
          <cell r="B185" t="str">
            <v>5-amino-1,2,4-triazole-3-sulfonyl chloride</v>
          </cell>
          <cell r="C185" t="str">
            <v>129879841</v>
          </cell>
          <cell r="E185" t="str">
            <v>FINAL</v>
          </cell>
          <cell r="G185">
            <v>7</v>
          </cell>
          <cell r="H185" t="str">
            <v>annual</v>
          </cell>
          <cell r="I185">
            <v>37889</v>
          </cell>
          <cell r="J185" t="str">
            <v>AQD</v>
          </cell>
        </row>
        <row r="186">
          <cell r="A186">
            <v>283066</v>
          </cell>
          <cell r="B186" t="str">
            <v>5-bp-bisenamine</v>
          </cell>
          <cell r="C186" t="str">
            <v>97658805</v>
          </cell>
          <cell r="E186" t="str">
            <v>FINAL</v>
          </cell>
          <cell r="G186">
            <v>10</v>
          </cell>
          <cell r="H186" t="str">
            <v>annual</v>
          </cell>
          <cell r="I186">
            <v>34626</v>
          </cell>
          <cell r="J186" t="str">
            <v>AQD</v>
          </cell>
        </row>
        <row r="187">
          <cell r="A187">
            <v>282890</v>
          </cell>
          <cell r="B187" t="str">
            <v>5-chloro-2-methyl-4-isothiazolin-3-one</v>
          </cell>
          <cell r="C187" t="str">
            <v>26172554</v>
          </cell>
          <cell r="D187">
            <v>149.6</v>
          </cell>
          <cell r="E187" t="str">
            <v>FINAL</v>
          </cell>
          <cell r="G187">
            <v>0.1</v>
          </cell>
          <cell r="H187" t="str">
            <v>annual</v>
          </cell>
          <cell r="I187">
            <v>36403</v>
          </cell>
          <cell r="J187" t="str">
            <v>AQD</v>
          </cell>
        </row>
        <row r="188">
          <cell r="A188">
            <v>282133</v>
          </cell>
          <cell r="B188" t="str">
            <v>7-diethylamino-4-methyl coumarin</v>
          </cell>
          <cell r="C188" t="str">
            <v>91441</v>
          </cell>
          <cell r="D188">
            <v>231.32</v>
          </cell>
          <cell r="E188" t="str">
            <v>FINAL</v>
          </cell>
          <cell r="G188">
            <v>16</v>
          </cell>
          <cell r="H188" t="str">
            <v>annual</v>
          </cell>
          <cell r="I188">
            <v>35444</v>
          </cell>
          <cell r="J188" t="str">
            <v>AQD</v>
          </cell>
        </row>
        <row r="189">
          <cell r="A189">
            <v>282110</v>
          </cell>
          <cell r="B189" t="str">
            <v>acenaphthene</v>
          </cell>
          <cell r="C189" t="str">
            <v>83329</v>
          </cell>
          <cell r="D189">
            <v>154.22</v>
          </cell>
          <cell r="E189" t="str">
            <v>FINAL</v>
          </cell>
          <cell r="G189">
            <v>210</v>
          </cell>
          <cell r="H189" t="str">
            <v>24 hr</v>
          </cell>
          <cell r="I189">
            <v>34169</v>
          </cell>
          <cell r="J189" t="str">
            <v>EPA</v>
          </cell>
        </row>
        <row r="190">
          <cell r="A190">
            <v>282439</v>
          </cell>
          <cell r="B190" t="str">
            <v>acenaphthylene</v>
          </cell>
          <cell r="C190" t="str">
            <v>208968</v>
          </cell>
          <cell r="D190">
            <v>152.19999999999999</v>
          </cell>
          <cell r="E190" t="str">
            <v>FINAL</v>
          </cell>
          <cell r="G190">
            <v>35</v>
          </cell>
          <cell r="H190" t="str">
            <v>24 hr</v>
          </cell>
          <cell r="I190">
            <v>34173</v>
          </cell>
          <cell r="J190" t="str">
            <v>AQD</v>
          </cell>
        </row>
        <row r="191">
          <cell r="A191">
            <v>282038</v>
          </cell>
          <cell r="B191" t="str">
            <v>acetaldehyde</v>
          </cell>
          <cell r="C191" t="str">
            <v>75070</v>
          </cell>
          <cell r="D191">
            <v>44.06</v>
          </cell>
          <cell r="E191" t="str">
            <v>FINAL</v>
          </cell>
          <cell r="G191">
            <v>9</v>
          </cell>
          <cell r="H191" t="str">
            <v>24 hr</v>
          </cell>
          <cell r="I191">
            <v>33353</v>
          </cell>
          <cell r="J191" t="str">
            <v>EPA</v>
          </cell>
          <cell r="N191">
            <v>0.5</v>
          </cell>
          <cell r="O191">
            <v>5</v>
          </cell>
          <cell r="P191" t="str">
            <v>annual</v>
          </cell>
          <cell r="Q191">
            <v>32155</v>
          </cell>
          <cell r="R191" t="str">
            <v>EPA</v>
          </cell>
        </row>
        <row r="192">
          <cell r="A192">
            <v>282008</v>
          </cell>
          <cell r="B192" t="str">
            <v>acetic acid</v>
          </cell>
          <cell r="C192" t="str">
            <v>64197</v>
          </cell>
          <cell r="D192">
            <v>60.06</v>
          </cell>
          <cell r="E192" t="str">
            <v>FINAL</v>
          </cell>
          <cell r="G192">
            <v>250</v>
          </cell>
          <cell r="H192" t="str">
            <v>8 hr</v>
          </cell>
          <cell r="I192">
            <v>33799</v>
          </cell>
          <cell r="J192" t="str">
            <v>TLV</v>
          </cell>
        </row>
        <row r="193">
          <cell r="A193">
            <v>282274</v>
          </cell>
          <cell r="B193" t="str">
            <v>acetic anhydride</v>
          </cell>
          <cell r="C193" t="str">
            <v>108247</v>
          </cell>
          <cell r="D193">
            <v>102.1</v>
          </cell>
          <cell r="E193" t="str">
            <v>INTERIM</v>
          </cell>
          <cell r="G193">
            <v>210</v>
          </cell>
          <cell r="H193" t="str">
            <v>1 hr</v>
          </cell>
          <cell r="I193">
            <v>33906</v>
          </cell>
          <cell r="J193" t="str">
            <v>TLV</v>
          </cell>
        </row>
        <row r="194">
          <cell r="A194">
            <v>282013</v>
          </cell>
          <cell r="B194" t="str">
            <v>acetone</v>
          </cell>
          <cell r="C194" t="str">
            <v>67641</v>
          </cell>
          <cell r="D194">
            <v>58.09</v>
          </cell>
          <cell r="E194" t="str">
            <v>FINAL</v>
          </cell>
          <cell r="G194">
            <v>5900</v>
          </cell>
          <cell r="H194" t="str">
            <v>8 hr</v>
          </cell>
          <cell r="I194">
            <v>33773</v>
          </cell>
          <cell r="J194" t="str">
            <v>NIOSH</v>
          </cell>
        </row>
        <row r="195">
          <cell r="A195">
            <v>282037</v>
          </cell>
          <cell r="B195" t="str">
            <v>acetonitrile</v>
          </cell>
          <cell r="C195" t="str">
            <v>75058</v>
          </cell>
          <cell r="D195">
            <v>41.06</v>
          </cell>
          <cell r="E195" t="str">
            <v>FINAL</v>
          </cell>
          <cell r="G195">
            <v>60</v>
          </cell>
          <cell r="H195" t="str">
            <v>24 hr</v>
          </cell>
          <cell r="I195">
            <v>36222</v>
          </cell>
          <cell r="J195" t="str">
            <v>EPA</v>
          </cell>
        </row>
        <row r="196">
          <cell r="A196">
            <v>282181</v>
          </cell>
          <cell r="B196" t="str">
            <v>acetophenone</v>
          </cell>
          <cell r="C196" t="str">
            <v>98862</v>
          </cell>
          <cell r="D196">
            <v>120.16</v>
          </cell>
          <cell r="E196" t="str">
            <v>FINAL</v>
          </cell>
          <cell r="G196">
            <v>490</v>
          </cell>
          <cell r="H196" t="str">
            <v>8 hr</v>
          </cell>
          <cell r="I196">
            <v>34493</v>
          </cell>
          <cell r="J196" t="str">
            <v>TLV</v>
          </cell>
        </row>
        <row r="197">
          <cell r="A197">
            <v>282051</v>
          </cell>
          <cell r="B197" t="str">
            <v>acetyl chloride</v>
          </cell>
          <cell r="C197" t="str">
            <v>75365</v>
          </cell>
          <cell r="D197">
            <v>78.5</v>
          </cell>
          <cell r="E197" t="str">
            <v>FINAL</v>
          </cell>
          <cell r="G197">
            <v>0.1</v>
          </cell>
          <cell r="H197" t="str">
            <v>annual</v>
          </cell>
          <cell r="I197">
            <v>36109</v>
          </cell>
          <cell r="J197" t="str">
            <v>AQD</v>
          </cell>
        </row>
        <row r="198">
          <cell r="A198">
            <v>281984</v>
          </cell>
          <cell r="B198" t="str">
            <v>acetylsalicylic acid</v>
          </cell>
          <cell r="C198" t="str">
            <v>50782</v>
          </cell>
          <cell r="D198">
            <v>180.17</v>
          </cell>
          <cell r="E198" t="str">
            <v>INTERIM</v>
          </cell>
          <cell r="G198">
            <v>50</v>
          </cell>
          <cell r="H198" t="str">
            <v>8 hr</v>
          </cell>
          <cell r="I198">
            <v>34226</v>
          </cell>
          <cell r="J198" t="str">
            <v>TLV</v>
          </cell>
        </row>
        <row r="199">
          <cell r="A199">
            <v>282243</v>
          </cell>
          <cell r="B199" t="str">
            <v>acrolein</v>
          </cell>
          <cell r="C199" t="str">
            <v>107028</v>
          </cell>
          <cell r="D199">
            <v>56.07</v>
          </cell>
          <cell r="E199" t="str">
            <v>FINAL</v>
          </cell>
          <cell r="F199" t="str">
            <v>13</v>
          </cell>
          <cell r="G199">
            <v>0.02</v>
          </cell>
          <cell r="H199" t="str">
            <v>annual</v>
          </cell>
          <cell r="I199">
            <v>36567</v>
          </cell>
          <cell r="J199" t="str">
            <v>AQD</v>
          </cell>
          <cell r="K199">
            <v>0.5</v>
          </cell>
          <cell r="L199" t="str">
            <v>1 hr</v>
          </cell>
        </row>
        <row r="200">
          <cell r="A200">
            <v>282093</v>
          </cell>
          <cell r="B200" t="str">
            <v>acrylamide</v>
          </cell>
          <cell r="C200" t="str">
            <v>79061</v>
          </cell>
          <cell r="D200">
            <v>71.09</v>
          </cell>
          <cell r="E200" t="str">
            <v>FINAL</v>
          </cell>
          <cell r="N200">
            <v>8.0000000000000004E-4</v>
          </cell>
          <cell r="O200">
            <v>8.0000000000000002E-3</v>
          </cell>
          <cell r="P200" t="str">
            <v>annual</v>
          </cell>
          <cell r="Q200">
            <v>33729</v>
          </cell>
          <cell r="R200" t="str">
            <v>EPA</v>
          </cell>
        </row>
        <row r="201">
          <cell r="A201">
            <v>282095</v>
          </cell>
          <cell r="B201" t="str">
            <v>acrylic acid</v>
          </cell>
          <cell r="C201" t="str">
            <v>79107</v>
          </cell>
          <cell r="D201">
            <v>72.069999999999993</v>
          </cell>
          <cell r="E201" t="str">
            <v>FINAL</v>
          </cell>
          <cell r="G201">
            <v>1</v>
          </cell>
          <cell r="H201" t="str">
            <v>24 hr</v>
          </cell>
          <cell r="I201">
            <v>34425</v>
          </cell>
          <cell r="J201" t="str">
            <v>EPA</v>
          </cell>
        </row>
        <row r="202">
          <cell r="A202">
            <v>282247</v>
          </cell>
          <cell r="B202" t="str">
            <v>acrylonitrile</v>
          </cell>
          <cell r="C202" t="str">
            <v>107131</v>
          </cell>
          <cell r="D202">
            <v>53.07</v>
          </cell>
          <cell r="E202" t="str">
            <v>FINAL</v>
          </cell>
          <cell r="G202">
            <v>2</v>
          </cell>
          <cell r="H202" t="str">
            <v>24 hr</v>
          </cell>
          <cell r="I202">
            <v>33465</v>
          </cell>
          <cell r="J202" t="str">
            <v>EPA</v>
          </cell>
          <cell r="N202">
            <v>0.01</v>
          </cell>
          <cell r="O202">
            <v>0.1</v>
          </cell>
          <cell r="P202" t="str">
            <v>annual</v>
          </cell>
          <cell r="Q202">
            <v>31819</v>
          </cell>
          <cell r="R202" t="str">
            <v>EPA</v>
          </cell>
        </row>
        <row r="203">
          <cell r="A203">
            <v>282545</v>
          </cell>
          <cell r="B203" t="str">
            <v>acryloyl chloride</v>
          </cell>
          <cell r="C203" t="str">
            <v>814686</v>
          </cell>
          <cell r="E203" t="str">
            <v>FINAL</v>
          </cell>
          <cell r="G203">
            <v>0.3</v>
          </cell>
          <cell r="H203" t="str">
            <v>annual</v>
          </cell>
          <cell r="I203">
            <v>34310</v>
          </cell>
          <cell r="J203" t="str">
            <v>AQD</v>
          </cell>
        </row>
        <row r="204">
          <cell r="A204">
            <v>282929</v>
          </cell>
          <cell r="B204" t="str">
            <v>acryloyloxyethyltrimethyl ammonium chloride</v>
          </cell>
          <cell r="C204" t="str">
            <v>44992010</v>
          </cell>
          <cell r="D204">
            <v>193.67</v>
          </cell>
          <cell r="E204" t="str">
            <v>FINAL</v>
          </cell>
          <cell r="G204">
            <v>0.1</v>
          </cell>
          <cell r="H204" t="str">
            <v>annual</v>
          </cell>
          <cell r="I204">
            <v>36398</v>
          </cell>
          <cell r="J204" t="str">
            <v>AQD</v>
          </cell>
        </row>
        <row r="205">
          <cell r="A205">
            <v>282394</v>
          </cell>
          <cell r="B205" t="str">
            <v>actylenic diol</v>
          </cell>
          <cell r="C205" t="str">
            <v>126863</v>
          </cell>
          <cell r="E205" t="str">
            <v>FINAL</v>
          </cell>
          <cell r="G205">
            <v>0.1</v>
          </cell>
          <cell r="H205" t="str">
            <v>annual</v>
          </cell>
          <cell r="I205">
            <v>38075</v>
          </cell>
          <cell r="J205" t="str">
            <v>AQD</v>
          </cell>
        </row>
        <row r="206">
          <cell r="A206">
            <v>281974</v>
          </cell>
          <cell r="B206" t="str">
            <v>ad acid</v>
          </cell>
          <cell r="C206" t="str">
            <v>0</v>
          </cell>
          <cell r="E206" t="str">
            <v>FINAL</v>
          </cell>
          <cell r="G206">
            <v>17</v>
          </cell>
          <cell r="H206" t="str">
            <v>annual</v>
          </cell>
          <cell r="I206">
            <v>34626</v>
          </cell>
          <cell r="J206" t="str">
            <v>AQD</v>
          </cell>
        </row>
        <row r="207">
          <cell r="A207">
            <v>282599</v>
          </cell>
          <cell r="B207" t="str">
            <v>adipate plasticizer</v>
          </cell>
          <cell r="C207" t="str">
            <v>1330865</v>
          </cell>
          <cell r="E207" t="str">
            <v>FINAL</v>
          </cell>
          <cell r="G207">
            <v>0.1</v>
          </cell>
          <cell r="H207" t="str">
            <v>annual</v>
          </cell>
          <cell r="I207">
            <v>36109</v>
          </cell>
          <cell r="J207" t="str">
            <v>AQD</v>
          </cell>
        </row>
        <row r="208">
          <cell r="A208">
            <v>283052</v>
          </cell>
          <cell r="B208" t="str">
            <v>alcohols c12-13</v>
          </cell>
          <cell r="C208" t="str">
            <v>75782864</v>
          </cell>
          <cell r="E208" t="str">
            <v>FINAL</v>
          </cell>
          <cell r="G208">
            <v>31</v>
          </cell>
          <cell r="H208" t="str">
            <v>annual</v>
          </cell>
          <cell r="I208">
            <v>36935</v>
          </cell>
          <cell r="J208" t="str">
            <v>AQD</v>
          </cell>
        </row>
        <row r="209">
          <cell r="A209">
            <v>283041</v>
          </cell>
          <cell r="B209" t="str">
            <v>alcohols c8-18 ethoxylated propoxylated</v>
          </cell>
          <cell r="C209" t="str">
            <v>69013189</v>
          </cell>
          <cell r="E209" t="str">
            <v>FINAL</v>
          </cell>
          <cell r="G209">
            <v>0.1</v>
          </cell>
          <cell r="H209" t="str">
            <v>annual</v>
          </cell>
          <cell r="I209">
            <v>39227</v>
          </cell>
          <cell r="J209" t="str">
            <v>AQD</v>
          </cell>
        </row>
        <row r="210">
          <cell r="A210">
            <v>282447</v>
          </cell>
          <cell r="B210" t="str">
            <v>aldrin</v>
          </cell>
          <cell r="C210" t="str">
            <v>309002</v>
          </cell>
          <cell r="D210">
            <v>364.9</v>
          </cell>
          <cell r="E210" t="str">
            <v>FINAL</v>
          </cell>
          <cell r="N210">
            <v>2.0000000000000001E-4</v>
          </cell>
          <cell r="O210">
            <v>2E-3</v>
          </cell>
          <cell r="P210" t="str">
            <v>annual</v>
          </cell>
          <cell r="Q210">
            <v>33892</v>
          </cell>
          <cell r="R210" t="str">
            <v>EPA</v>
          </cell>
        </row>
        <row r="211">
          <cell r="A211">
            <v>282668</v>
          </cell>
          <cell r="B211" t="str">
            <v>aliphatic polyisocyanate-1</v>
          </cell>
          <cell r="C211" t="str">
            <v>3779633</v>
          </cell>
          <cell r="E211" t="str">
            <v>FINAL</v>
          </cell>
          <cell r="G211">
            <v>0.1</v>
          </cell>
          <cell r="H211" t="str">
            <v>annual</v>
          </cell>
          <cell r="I211">
            <v>36109</v>
          </cell>
          <cell r="J211" t="str">
            <v>AQD</v>
          </cell>
        </row>
        <row r="212">
          <cell r="A212">
            <v>283026</v>
          </cell>
          <cell r="B212" t="str">
            <v>alkyl benzyl phthalate</v>
          </cell>
          <cell r="C212" t="str">
            <v>68515402</v>
          </cell>
          <cell r="E212" t="str">
            <v>FINAL</v>
          </cell>
          <cell r="G212">
            <v>0.1</v>
          </cell>
          <cell r="H212" t="str">
            <v>annual</v>
          </cell>
          <cell r="I212">
            <v>36109</v>
          </cell>
          <cell r="J212" t="str">
            <v>AQD</v>
          </cell>
        </row>
        <row r="213">
          <cell r="A213">
            <v>282249</v>
          </cell>
          <cell r="B213" t="str">
            <v>allyl alcohol</v>
          </cell>
          <cell r="C213" t="str">
            <v>107186</v>
          </cell>
          <cell r="D213">
            <v>58.09</v>
          </cell>
          <cell r="E213" t="str">
            <v>FINAL</v>
          </cell>
          <cell r="G213">
            <v>18</v>
          </cell>
          <cell r="H213" t="str">
            <v>24 hr</v>
          </cell>
          <cell r="I213">
            <v>34941</v>
          </cell>
          <cell r="J213" t="str">
            <v>EPA</v>
          </cell>
        </row>
        <row r="214">
          <cell r="A214">
            <v>282443</v>
          </cell>
          <cell r="B214" t="str">
            <v>allyl benzene</v>
          </cell>
          <cell r="C214" t="str">
            <v>300572</v>
          </cell>
          <cell r="D214">
            <v>118.19</v>
          </cell>
          <cell r="E214" t="str">
            <v>FINAL</v>
          </cell>
          <cell r="G214">
            <v>5</v>
          </cell>
          <cell r="H214" t="str">
            <v>annual</v>
          </cell>
          <cell r="I214">
            <v>34648</v>
          </cell>
          <cell r="J214" t="str">
            <v>AQD</v>
          </cell>
        </row>
        <row r="215">
          <cell r="A215">
            <v>282244</v>
          </cell>
          <cell r="B215" t="str">
            <v>allyl chloride</v>
          </cell>
          <cell r="C215" t="str">
            <v>107051</v>
          </cell>
          <cell r="D215">
            <v>76.53</v>
          </cell>
          <cell r="E215" t="str">
            <v>FINAL</v>
          </cell>
          <cell r="G215">
            <v>1</v>
          </cell>
          <cell r="H215" t="str">
            <v>24 hr</v>
          </cell>
          <cell r="I215">
            <v>33226</v>
          </cell>
          <cell r="J215" t="str">
            <v>EPA</v>
          </cell>
        </row>
        <row r="216">
          <cell r="A216">
            <v>282237</v>
          </cell>
          <cell r="B216" t="str">
            <v>allyl glycidyl ether</v>
          </cell>
          <cell r="C216" t="str">
            <v>106923</v>
          </cell>
          <cell r="D216">
            <v>114.16</v>
          </cell>
          <cell r="E216" t="str">
            <v>FINAL</v>
          </cell>
          <cell r="N216">
            <v>0.1</v>
          </cell>
          <cell r="O216">
            <v>1</v>
          </cell>
          <cell r="P216" t="str">
            <v>annual</v>
          </cell>
          <cell r="Q216">
            <v>34362</v>
          </cell>
          <cell r="R216" t="str">
            <v>AQD</v>
          </cell>
        </row>
        <row r="217">
          <cell r="A217">
            <v>282469</v>
          </cell>
          <cell r="B217" t="str">
            <v>alpha chloroacetophenone</v>
          </cell>
          <cell r="C217" t="str">
            <v>532274</v>
          </cell>
          <cell r="D217">
            <v>154.6</v>
          </cell>
          <cell r="E217" t="str">
            <v>FINAL</v>
          </cell>
          <cell r="G217">
            <v>0.03</v>
          </cell>
          <cell r="H217" t="str">
            <v>24 hr</v>
          </cell>
          <cell r="I217">
            <v>33325</v>
          </cell>
          <cell r="J217" t="str">
            <v>EPA</v>
          </cell>
        </row>
        <row r="218">
          <cell r="A218">
            <v>282785</v>
          </cell>
          <cell r="B218" t="str">
            <v>alpha-amylase</v>
          </cell>
          <cell r="C218" t="str">
            <v>9000902</v>
          </cell>
          <cell r="E218" t="str">
            <v>FINAL</v>
          </cell>
          <cell r="F218" t="str">
            <v>4</v>
          </cell>
          <cell r="G218">
            <v>0.02</v>
          </cell>
          <cell r="H218" t="str">
            <v>1 hr</v>
          </cell>
          <cell r="I218">
            <v>35444</v>
          </cell>
          <cell r="J218" t="str">
            <v>TLV</v>
          </cell>
        </row>
        <row r="219">
          <cell r="A219">
            <v>282481</v>
          </cell>
          <cell r="B219" t="str">
            <v>alpha-chloro-ortho-xylene</v>
          </cell>
          <cell r="C219" t="str">
            <v>552454</v>
          </cell>
          <cell r="D219">
            <v>140.6</v>
          </cell>
          <cell r="E219" t="str">
            <v>FINAL</v>
          </cell>
          <cell r="G219">
            <v>0.1</v>
          </cell>
          <cell r="H219" t="str">
            <v>annual</v>
          </cell>
          <cell r="I219">
            <v>38058</v>
          </cell>
          <cell r="J219" t="str">
            <v>AQD</v>
          </cell>
        </row>
        <row r="220">
          <cell r="A220">
            <v>282449</v>
          </cell>
          <cell r="B220" t="str">
            <v>alpha-hexachlorocyclohexane</v>
          </cell>
          <cell r="C220" t="str">
            <v>319846</v>
          </cell>
          <cell r="D220">
            <v>290.82</v>
          </cell>
          <cell r="E220" t="str">
            <v>FINAL</v>
          </cell>
          <cell r="N220">
            <v>5.9999999999999995E-4</v>
          </cell>
          <cell r="O220">
            <v>6.0000000000000001E-3</v>
          </cell>
          <cell r="P220" t="str">
            <v>annual</v>
          </cell>
          <cell r="Q220">
            <v>34151</v>
          </cell>
          <cell r="R220" t="str">
            <v>EPA</v>
          </cell>
        </row>
        <row r="221">
          <cell r="A221">
            <v>282179</v>
          </cell>
          <cell r="B221" t="str">
            <v>alpha-methyl styrene</v>
          </cell>
          <cell r="C221" t="str">
            <v>98839</v>
          </cell>
          <cell r="D221">
            <v>118.19</v>
          </cell>
          <cell r="E221" t="str">
            <v>FINAL</v>
          </cell>
          <cell r="G221">
            <v>230</v>
          </cell>
          <cell r="H221" t="str">
            <v>24 hr</v>
          </cell>
          <cell r="I221">
            <v>34648</v>
          </cell>
          <cell r="J221" t="str">
            <v>AQD</v>
          </cell>
        </row>
        <row r="222">
          <cell r="A222">
            <v>283009</v>
          </cell>
          <cell r="B222" t="str">
            <v>alphamethylstyrene(dodecyl)polysiloxane</v>
          </cell>
          <cell r="C222" t="str">
            <v>68037763</v>
          </cell>
          <cell r="E222" t="str">
            <v>FINAL</v>
          </cell>
          <cell r="G222">
            <v>0.1</v>
          </cell>
          <cell r="H222" t="str">
            <v>annual</v>
          </cell>
          <cell r="I222">
            <v>36109</v>
          </cell>
          <cell r="J222" t="str">
            <v>AQD</v>
          </cell>
        </row>
        <row r="223">
          <cell r="A223">
            <v>282292</v>
          </cell>
          <cell r="B223" t="str">
            <v>alpha-picoline</v>
          </cell>
          <cell r="C223" t="str">
            <v>109068</v>
          </cell>
          <cell r="D223">
            <v>93.14</v>
          </cell>
          <cell r="E223" t="str">
            <v>FINAL</v>
          </cell>
          <cell r="G223">
            <v>24</v>
          </cell>
          <cell r="H223" t="str">
            <v>24 hr</v>
          </cell>
          <cell r="I223">
            <v>34261</v>
          </cell>
          <cell r="J223" t="str">
            <v>AQD</v>
          </cell>
        </row>
        <row r="224">
          <cell r="A224">
            <v>282725</v>
          </cell>
          <cell r="B224" t="str">
            <v>aluminum chloride</v>
          </cell>
          <cell r="C224" t="str">
            <v>7446700</v>
          </cell>
          <cell r="D224">
            <v>133.33000000000001</v>
          </cell>
          <cell r="E224" t="str">
            <v>FINAL</v>
          </cell>
          <cell r="G224">
            <v>20</v>
          </cell>
          <cell r="H224" t="str">
            <v>8 hr</v>
          </cell>
          <cell r="I224">
            <v>33822</v>
          </cell>
          <cell r="J224" t="str">
            <v>TLV</v>
          </cell>
        </row>
        <row r="225">
          <cell r="A225">
            <v>282868</v>
          </cell>
          <cell r="B225" t="str">
            <v>aluminum nitride</v>
          </cell>
          <cell r="C225" t="str">
            <v>24304005</v>
          </cell>
          <cell r="E225" t="str">
            <v>FINAL</v>
          </cell>
          <cell r="G225">
            <v>0.03</v>
          </cell>
          <cell r="H225" t="str">
            <v>annual</v>
          </cell>
          <cell r="I225">
            <v>35109</v>
          </cell>
          <cell r="J225" t="str">
            <v>AQD</v>
          </cell>
        </row>
        <row r="226">
          <cell r="A226">
            <v>282942</v>
          </cell>
          <cell r="B226" t="str">
            <v>aluminum potassium fluoride</v>
          </cell>
          <cell r="C226" t="str">
            <v>60304361</v>
          </cell>
          <cell r="D226">
            <v>142</v>
          </cell>
          <cell r="E226" t="str">
            <v>FINAL</v>
          </cell>
          <cell r="G226">
            <v>0.2</v>
          </cell>
          <cell r="H226" t="str">
            <v>annual</v>
          </cell>
          <cell r="I226">
            <v>38880</v>
          </cell>
          <cell r="J226" t="str">
            <v>AQD</v>
          </cell>
        </row>
        <row r="227">
          <cell r="A227">
            <v>282696</v>
          </cell>
          <cell r="B227" t="str">
            <v>aminotrimethylene phosphonic acid</v>
          </cell>
          <cell r="C227" t="str">
            <v>6419198</v>
          </cell>
          <cell r="E227" t="str">
            <v>FINAL</v>
          </cell>
          <cell r="G227">
            <v>0.1</v>
          </cell>
          <cell r="H227" t="str">
            <v>annual</v>
          </cell>
          <cell r="I227">
            <v>36398</v>
          </cell>
          <cell r="J227" t="str">
            <v>AQD</v>
          </cell>
        </row>
        <row r="228">
          <cell r="A228">
            <v>282738</v>
          </cell>
          <cell r="B228" t="str">
            <v>ammonia</v>
          </cell>
          <cell r="C228" t="str">
            <v>7664417</v>
          </cell>
          <cell r="D228">
            <v>17.04</v>
          </cell>
          <cell r="E228" t="str">
            <v>FINAL</v>
          </cell>
          <cell r="G228">
            <v>100</v>
          </cell>
          <cell r="H228" t="str">
            <v>24 hr</v>
          </cell>
          <cell r="I228">
            <v>32924</v>
          </cell>
          <cell r="J228" t="str">
            <v>EPA</v>
          </cell>
        </row>
        <row r="229">
          <cell r="A229">
            <v>282825</v>
          </cell>
          <cell r="B229" t="str">
            <v>ammonium chloride</v>
          </cell>
          <cell r="C229" t="str">
            <v>12125029</v>
          </cell>
          <cell r="D229">
            <v>53.5</v>
          </cell>
          <cell r="E229" t="str">
            <v>INTERIM</v>
          </cell>
          <cell r="G229">
            <v>100</v>
          </cell>
          <cell r="H229" t="str">
            <v>8 hr</v>
          </cell>
          <cell r="I229">
            <v>34151</v>
          </cell>
          <cell r="J229" t="str">
            <v>TLV</v>
          </cell>
        </row>
        <row r="230">
          <cell r="A230">
            <v>282853</v>
          </cell>
          <cell r="B230" t="str">
            <v>ammonium hexafluorozirconate</v>
          </cell>
          <cell r="C230" t="str">
            <v>16919316</v>
          </cell>
          <cell r="D230">
            <v>241.2</v>
          </cell>
          <cell r="E230" t="str">
            <v>FINAL</v>
          </cell>
          <cell r="G230">
            <v>0.1</v>
          </cell>
          <cell r="H230" t="str">
            <v>annual</v>
          </cell>
          <cell r="I230">
            <v>38764</v>
          </cell>
          <cell r="J230" t="str">
            <v>AQD</v>
          </cell>
        </row>
        <row r="231">
          <cell r="A231">
            <v>282604</v>
          </cell>
          <cell r="B231" t="str">
            <v>ammonium hydroxide</v>
          </cell>
          <cell r="C231" t="str">
            <v>1336216</v>
          </cell>
          <cell r="D231">
            <v>35.06</v>
          </cell>
          <cell r="E231" t="str">
            <v>FINAL</v>
          </cell>
          <cell r="G231">
            <v>200</v>
          </cell>
          <cell r="H231" t="str">
            <v>24 hr</v>
          </cell>
          <cell r="I231">
            <v>36067</v>
          </cell>
          <cell r="J231" t="str">
            <v>AQD</v>
          </cell>
        </row>
        <row r="232">
          <cell r="A232">
            <v>282943</v>
          </cell>
          <cell r="B232" t="str">
            <v>amorphous fused silica</v>
          </cell>
          <cell r="C232" t="str">
            <v>60676860</v>
          </cell>
          <cell r="D232">
            <v>60.08</v>
          </cell>
          <cell r="E232" t="str">
            <v>FINAL</v>
          </cell>
          <cell r="G232">
            <v>1</v>
          </cell>
          <cell r="H232" t="str">
            <v>8 hr</v>
          </cell>
          <cell r="I232">
            <v>36521</v>
          </cell>
          <cell r="J232" t="str">
            <v>TLV</v>
          </cell>
        </row>
        <row r="233">
          <cell r="A233">
            <v>281965</v>
          </cell>
          <cell r="B233" t="str">
            <v>amyl acetate (mixture)</v>
          </cell>
          <cell r="C233" t="str">
            <v>0</v>
          </cell>
          <cell r="D233">
            <v>130</v>
          </cell>
          <cell r="E233" t="str">
            <v>FINAL</v>
          </cell>
          <cell r="G233">
            <v>1100</v>
          </cell>
          <cell r="H233" t="str">
            <v>24 hr</v>
          </cell>
          <cell r="I233">
            <v>36227</v>
          </cell>
          <cell r="J233" t="str">
            <v>AQD</v>
          </cell>
        </row>
        <row r="234">
          <cell r="A234">
            <v>282020</v>
          </cell>
          <cell r="B234" t="str">
            <v>amyl alcohol</v>
          </cell>
          <cell r="C234" t="str">
            <v>71410</v>
          </cell>
          <cell r="D234">
            <v>88.17</v>
          </cell>
          <cell r="E234" t="str">
            <v>FINAL</v>
          </cell>
          <cell r="G234">
            <v>120</v>
          </cell>
          <cell r="H234" t="str">
            <v>annual</v>
          </cell>
          <cell r="I234">
            <v>33973</v>
          </cell>
          <cell r="J234" t="str">
            <v>AQD</v>
          </cell>
        </row>
        <row r="235">
          <cell r="A235">
            <v>282314</v>
          </cell>
          <cell r="B235" t="str">
            <v>amylamine</v>
          </cell>
          <cell r="C235" t="str">
            <v>110587</v>
          </cell>
          <cell r="D235">
            <v>87.16</v>
          </cell>
          <cell r="E235" t="str">
            <v>FINAL</v>
          </cell>
          <cell r="G235">
            <v>1</v>
          </cell>
          <cell r="H235" t="str">
            <v>annual</v>
          </cell>
          <cell r="I235">
            <v>35941</v>
          </cell>
          <cell r="J235" t="str">
            <v>AQD</v>
          </cell>
        </row>
        <row r="236">
          <cell r="A236">
            <v>282464</v>
          </cell>
          <cell r="B236" t="str">
            <v>amylene</v>
          </cell>
          <cell r="C236" t="str">
            <v>513359</v>
          </cell>
          <cell r="E236" t="str">
            <v>FINAL</v>
          </cell>
          <cell r="G236">
            <v>106</v>
          </cell>
          <cell r="H236" t="str">
            <v>annual</v>
          </cell>
          <cell r="I236">
            <v>37165</v>
          </cell>
          <cell r="J236" t="str">
            <v>AQD</v>
          </cell>
        </row>
        <row r="237">
          <cell r="A237">
            <v>282003</v>
          </cell>
          <cell r="B237" t="str">
            <v>androstenedione</v>
          </cell>
          <cell r="C237" t="str">
            <v>63058</v>
          </cell>
          <cell r="D237">
            <v>286.45</v>
          </cell>
          <cell r="E237" t="str">
            <v>FINAL</v>
          </cell>
          <cell r="G237">
            <v>17</v>
          </cell>
          <cell r="H237" t="str">
            <v>annual</v>
          </cell>
          <cell r="I237">
            <v>34626</v>
          </cell>
          <cell r="J237" t="str">
            <v>AQD</v>
          </cell>
        </row>
        <row r="238">
          <cell r="A238">
            <v>282953</v>
          </cell>
          <cell r="B238" t="str">
            <v>anhydro-dimethylamino hexose reductone</v>
          </cell>
          <cell r="C238" t="str">
            <v>63937304</v>
          </cell>
          <cell r="D238">
            <v>153.19999999999999</v>
          </cell>
          <cell r="E238" t="str">
            <v>FINAL</v>
          </cell>
          <cell r="G238">
            <v>0.6</v>
          </cell>
          <cell r="H238" t="str">
            <v>annual</v>
          </cell>
          <cell r="I238">
            <v>34625</v>
          </cell>
          <cell r="J238" t="str">
            <v>AQD</v>
          </cell>
        </row>
        <row r="239">
          <cell r="A239">
            <v>282001</v>
          </cell>
          <cell r="B239" t="str">
            <v>aniline</v>
          </cell>
          <cell r="C239" t="str">
            <v>62533</v>
          </cell>
          <cell r="D239">
            <v>93.14</v>
          </cell>
          <cell r="E239" t="str">
            <v>FINAL</v>
          </cell>
          <cell r="F239" t="str">
            <v>3</v>
          </cell>
          <cell r="G239">
            <v>1</v>
          </cell>
          <cell r="H239" t="str">
            <v>24 hr</v>
          </cell>
          <cell r="I239">
            <v>33136</v>
          </cell>
          <cell r="J239" t="str">
            <v>EPA</v>
          </cell>
        </row>
        <row r="240">
          <cell r="A240">
            <v>282359</v>
          </cell>
          <cell r="B240" t="str">
            <v>anthracene</v>
          </cell>
          <cell r="C240" t="str">
            <v>120127</v>
          </cell>
          <cell r="D240">
            <v>178.24</v>
          </cell>
          <cell r="E240" t="str">
            <v>FINAL</v>
          </cell>
          <cell r="G240">
            <v>1000</v>
          </cell>
          <cell r="H240" t="str">
            <v>24 hr</v>
          </cell>
          <cell r="I240">
            <v>34109</v>
          </cell>
          <cell r="J240" t="str">
            <v>EPA</v>
          </cell>
        </row>
        <row r="241">
          <cell r="A241">
            <v>282715</v>
          </cell>
          <cell r="B241" t="str">
            <v>antimony</v>
          </cell>
          <cell r="C241" t="str">
            <v>7440360</v>
          </cell>
          <cell r="D241">
            <v>121.75</v>
          </cell>
          <cell r="E241" t="str">
            <v>FINAL</v>
          </cell>
          <cell r="G241">
            <v>0.2</v>
          </cell>
          <cell r="H241" t="str">
            <v>24 hr</v>
          </cell>
          <cell r="I241">
            <v>35912</v>
          </cell>
          <cell r="J241" t="str">
            <v>EPA</v>
          </cell>
        </row>
        <row r="242">
          <cell r="A242">
            <v>282905</v>
          </cell>
          <cell r="B242" t="str">
            <v>antimony potassium tartrate</v>
          </cell>
          <cell r="C242" t="str">
            <v>28300745</v>
          </cell>
          <cell r="D242">
            <v>324.92</v>
          </cell>
          <cell r="E242" t="str">
            <v>FINAL</v>
          </cell>
          <cell r="G242">
            <v>5</v>
          </cell>
          <cell r="H242" t="str">
            <v>8 hr</v>
          </cell>
          <cell r="I242">
            <v>35912</v>
          </cell>
          <cell r="J242" t="str">
            <v>TLV</v>
          </cell>
        </row>
        <row r="243">
          <cell r="A243">
            <v>282806</v>
          </cell>
          <cell r="B243" t="str">
            <v>antimony trichloride</v>
          </cell>
          <cell r="C243" t="str">
            <v>10025919</v>
          </cell>
          <cell r="D243">
            <v>228.13</v>
          </cell>
          <cell r="E243" t="str">
            <v>FINAL</v>
          </cell>
          <cell r="G243">
            <v>5</v>
          </cell>
          <cell r="H243" t="str">
            <v>8 hr</v>
          </cell>
          <cell r="I243">
            <v>35912</v>
          </cell>
          <cell r="J243" t="str">
            <v>TLV</v>
          </cell>
        </row>
        <row r="244">
          <cell r="A244">
            <v>282584</v>
          </cell>
          <cell r="B244" t="str">
            <v>antimony trioxide</v>
          </cell>
          <cell r="C244" t="str">
            <v>1309644</v>
          </cell>
          <cell r="D244">
            <v>291.5</v>
          </cell>
          <cell r="E244" t="str">
            <v>FINAL</v>
          </cell>
          <cell r="G244">
            <v>0.2</v>
          </cell>
          <cell r="H244" t="str">
            <v>24 hr</v>
          </cell>
          <cell r="I244">
            <v>34943</v>
          </cell>
          <cell r="J244" t="str">
            <v>EPA</v>
          </cell>
        </row>
        <row r="245">
          <cell r="A245">
            <v>282608</v>
          </cell>
          <cell r="B245" t="str">
            <v>antimony trisulfide</v>
          </cell>
          <cell r="C245" t="str">
            <v>1345046</v>
          </cell>
          <cell r="D245">
            <v>339.72</v>
          </cell>
          <cell r="E245" t="str">
            <v>FINAL</v>
          </cell>
          <cell r="G245">
            <v>0.2</v>
          </cell>
          <cell r="H245" t="str">
            <v>24 hr</v>
          </cell>
          <cell r="I245">
            <v>35912</v>
          </cell>
          <cell r="J245" t="str">
            <v>EPA</v>
          </cell>
        </row>
        <row r="246">
          <cell r="A246">
            <v>283025</v>
          </cell>
          <cell r="B246" t="str">
            <v>aromatic petroleum derivative solvent</v>
          </cell>
          <cell r="C246" t="str">
            <v>68477316</v>
          </cell>
          <cell r="E246" t="str">
            <v>FINAL</v>
          </cell>
          <cell r="G246">
            <v>13</v>
          </cell>
          <cell r="H246" t="str">
            <v>annual</v>
          </cell>
          <cell r="I246">
            <v>33925</v>
          </cell>
          <cell r="J246" t="str">
            <v>AQD</v>
          </cell>
        </row>
        <row r="247">
          <cell r="A247">
            <v>282716</v>
          </cell>
          <cell r="B247" t="str">
            <v>arsenic</v>
          </cell>
          <cell r="C247" t="str">
            <v>7440382</v>
          </cell>
          <cell r="D247">
            <v>74.92</v>
          </cell>
          <cell r="E247" t="str">
            <v>FINAL</v>
          </cell>
          <cell r="N247">
            <v>2.0000000000000001E-4</v>
          </cell>
          <cell r="O247">
            <v>2E-3</v>
          </cell>
          <cell r="P247" t="str">
            <v>annual</v>
          </cell>
          <cell r="Q247">
            <v>32155</v>
          </cell>
          <cell r="R247" t="str">
            <v>EPA</v>
          </cell>
        </row>
        <row r="248">
          <cell r="A248">
            <v>282762</v>
          </cell>
          <cell r="B248" t="str">
            <v>arsine</v>
          </cell>
          <cell r="C248" t="str">
            <v>7784421</v>
          </cell>
          <cell r="D248">
            <v>77.95</v>
          </cell>
          <cell r="E248" t="str">
            <v>FINAL</v>
          </cell>
          <cell r="G248">
            <v>0.05</v>
          </cell>
          <cell r="H248" t="str">
            <v>24 hr</v>
          </cell>
          <cell r="I248">
            <v>34394</v>
          </cell>
          <cell r="J248" t="str">
            <v>EPA</v>
          </cell>
        </row>
        <row r="249">
          <cell r="A249">
            <v>282600</v>
          </cell>
          <cell r="B249" t="str">
            <v>asbestos</v>
          </cell>
          <cell r="C249" t="str">
            <v>1332214</v>
          </cell>
          <cell r="E249" t="str">
            <v>FINAL</v>
          </cell>
          <cell r="F249" t="str">
            <v>16</v>
          </cell>
          <cell r="N249">
            <v>2.1999999999999999E-5</v>
          </cell>
          <cell r="O249">
            <v>2.2000000000000001E-4</v>
          </cell>
          <cell r="P249" t="str">
            <v>annual</v>
          </cell>
          <cell r="Q249">
            <v>36826</v>
          </cell>
          <cell r="R249" t="str">
            <v>EPA</v>
          </cell>
        </row>
        <row r="250">
          <cell r="A250">
            <v>283092</v>
          </cell>
          <cell r="B250" t="str">
            <v>atevirdane mesylate</v>
          </cell>
          <cell r="C250" t="str">
            <v>136816756</v>
          </cell>
          <cell r="E250" t="str">
            <v>FINAL</v>
          </cell>
          <cell r="G250">
            <v>16</v>
          </cell>
          <cell r="H250" t="str">
            <v>annual</v>
          </cell>
          <cell r="I250">
            <v>34397</v>
          </cell>
          <cell r="J250" t="str">
            <v>AQD</v>
          </cell>
        </row>
        <row r="251">
          <cell r="A251">
            <v>281963</v>
          </cell>
          <cell r="B251" t="str">
            <v>atlox 848</v>
          </cell>
          <cell r="C251" t="str">
            <v>0</v>
          </cell>
          <cell r="E251" t="str">
            <v>FINAL</v>
          </cell>
          <cell r="G251">
            <v>0.1</v>
          </cell>
          <cell r="H251" t="str">
            <v>annual</v>
          </cell>
          <cell r="I251">
            <v>36109</v>
          </cell>
          <cell r="J251" t="str">
            <v>AQD</v>
          </cell>
        </row>
        <row r="252">
          <cell r="A252">
            <v>282209</v>
          </cell>
          <cell r="B252" t="str">
            <v>azobenzene</v>
          </cell>
          <cell r="C252" t="str">
            <v>103333</v>
          </cell>
          <cell r="D252">
            <v>182.24</v>
          </cell>
          <cell r="E252" t="str">
            <v>FINAL</v>
          </cell>
          <cell r="N252">
            <v>0.03</v>
          </cell>
          <cell r="O252">
            <v>0.3</v>
          </cell>
          <cell r="P252" t="str">
            <v>annual</v>
          </cell>
          <cell r="Q252">
            <v>32176</v>
          </cell>
          <cell r="R252" t="str">
            <v>EPA</v>
          </cell>
        </row>
        <row r="253">
          <cell r="A253">
            <v>282786</v>
          </cell>
          <cell r="B253" t="str">
            <v>bacillus subtilis neutral protease</v>
          </cell>
          <cell r="C253" t="str">
            <v>9001927</v>
          </cell>
          <cell r="E253" t="str">
            <v>FINAL</v>
          </cell>
          <cell r="F253" t="str">
            <v>4</v>
          </cell>
          <cell r="G253">
            <v>0.02</v>
          </cell>
          <cell r="H253" t="str">
            <v>1 hr</v>
          </cell>
          <cell r="I253">
            <v>35444</v>
          </cell>
          <cell r="J253" t="str">
            <v>TLV</v>
          </cell>
        </row>
        <row r="254">
          <cell r="A254">
            <v>282717</v>
          </cell>
          <cell r="B254" t="str">
            <v>barium</v>
          </cell>
          <cell r="C254" t="str">
            <v>7440393</v>
          </cell>
          <cell r="D254">
            <v>137.34</v>
          </cell>
          <cell r="E254" t="str">
            <v>FINAL</v>
          </cell>
          <cell r="G254">
            <v>5</v>
          </cell>
          <cell r="H254" t="str">
            <v>8 hr</v>
          </cell>
          <cell r="I254">
            <v>33672</v>
          </cell>
          <cell r="J254" t="str">
            <v>TLV</v>
          </cell>
        </row>
        <row r="255">
          <cell r="A255">
            <v>282836</v>
          </cell>
          <cell r="B255" t="str">
            <v>barium metaborate monohydrate</v>
          </cell>
          <cell r="C255" t="str">
            <v>13701592</v>
          </cell>
          <cell r="D255">
            <v>222.96</v>
          </cell>
          <cell r="E255" t="str">
            <v>FINAL</v>
          </cell>
          <cell r="G255">
            <v>0.1</v>
          </cell>
          <cell r="H255" t="str">
            <v>annual</v>
          </cell>
          <cell r="I255">
            <v>36109</v>
          </cell>
          <cell r="J255" t="str">
            <v>AQD</v>
          </cell>
        </row>
        <row r="256">
          <cell r="A256">
            <v>282753</v>
          </cell>
          <cell r="B256" t="str">
            <v>barium sulfate</v>
          </cell>
          <cell r="C256" t="str">
            <v>7727437</v>
          </cell>
          <cell r="D256">
            <v>233.4</v>
          </cell>
          <cell r="E256" t="str">
            <v>INTERIM</v>
          </cell>
          <cell r="G256">
            <v>100</v>
          </cell>
          <cell r="H256" t="str">
            <v>8 hr</v>
          </cell>
          <cell r="I256">
            <v>33906</v>
          </cell>
          <cell r="J256" t="str">
            <v>TLV</v>
          </cell>
        </row>
        <row r="257">
          <cell r="A257">
            <v>282428</v>
          </cell>
          <cell r="B257" t="str">
            <v>benadryl hcl</v>
          </cell>
          <cell r="C257" t="str">
            <v>147240</v>
          </cell>
          <cell r="D257">
            <v>291.85000000000002</v>
          </cell>
          <cell r="E257" t="str">
            <v>FINAL</v>
          </cell>
          <cell r="G257">
            <v>50</v>
          </cell>
          <cell r="H257" t="str">
            <v>annual</v>
          </cell>
          <cell r="I257">
            <v>34340</v>
          </cell>
          <cell r="J257" t="str">
            <v>AQD</v>
          </cell>
        </row>
        <row r="258">
          <cell r="A258">
            <v>281989</v>
          </cell>
          <cell r="B258" t="str">
            <v>benz(a)anthracene</v>
          </cell>
          <cell r="C258" t="str">
            <v>56553</v>
          </cell>
          <cell r="D258">
            <v>228.3</v>
          </cell>
          <cell r="E258" t="str">
            <v>FINAL</v>
          </cell>
          <cell r="F258" t="str">
            <v>5</v>
          </cell>
          <cell r="P258" t="str">
            <v>annual</v>
          </cell>
          <cell r="Q258">
            <v>34900</v>
          </cell>
          <cell r="R258" t="str">
            <v>AQD/SAP</v>
          </cell>
        </row>
        <row r="259">
          <cell r="A259">
            <v>282194</v>
          </cell>
          <cell r="B259" t="str">
            <v>benzaldehyde</v>
          </cell>
          <cell r="C259" t="str">
            <v>100527</v>
          </cell>
          <cell r="D259">
            <v>106.13</v>
          </cell>
          <cell r="E259" t="str">
            <v>FINAL</v>
          </cell>
          <cell r="N259">
            <v>0.4</v>
          </cell>
          <cell r="O259">
            <v>4</v>
          </cell>
          <cell r="P259" t="str">
            <v>annual</v>
          </cell>
          <cell r="Q259">
            <v>34456</v>
          </cell>
          <cell r="R259" t="str">
            <v>AQD</v>
          </cell>
        </row>
        <row r="260">
          <cell r="A260">
            <v>282021</v>
          </cell>
          <cell r="B260" t="str">
            <v>benzene</v>
          </cell>
          <cell r="C260" t="str">
            <v>71432</v>
          </cell>
          <cell r="D260">
            <v>78.12</v>
          </cell>
          <cell r="E260" t="str">
            <v>FINAL</v>
          </cell>
          <cell r="G260">
            <v>30</v>
          </cell>
          <cell r="H260" t="str">
            <v>24 hr</v>
          </cell>
          <cell r="I260">
            <v>37728</v>
          </cell>
          <cell r="J260" t="str">
            <v>EPA</v>
          </cell>
          <cell r="N260">
            <v>0.1</v>
          </cell>
          <cell r="O260">
            <v>1</v>
          </cell>
          <cell r="P260" t="str">
            <v>annual</v>
          </cell>
          <cell r="Q260">
            <v>32059</v>
          </cell>
          <cell r="R260" t="str">
            <v>EPA</v>
          </cell>
        </row>
        <row r="261">
          <cell r="A261">
            <v>282129</v>
          </cell>
          <cell r="B261" t="str">
            <v>benzhydrol</v>
          </cell>
          <cell r="C261" t="str">
            <v>91010</v>
          </cell>
          <cell r="D261">
            <v>184.25</v>
          </cell>
          <cell r="E261" t="str">
            <v>FINAL</v>
          </cell>
          <cell r="G261">
            <v>16</v>
          </cell>
          <cell r="H261" t="str">
            <v>annual</v>
          </cell>
          <cell r="I261">
            <v>34302</v>
          </cell>
          <cell r="J261" t="str">
            <v>AQD</v>
          </cell>
        </row>
        <row r="262">
          <cell r="A262">
            <v>282138</v>
          </cell>
          <cell r="B262" t="str">
            <v>benzidine</v>
          </cell>
          <cell r="C262" t="str">
            <v>92875</v>
          </cell>
          <cell r="D262">
            <v>184.26</v>
          </cell>
          <cell r="E262" t="str">
            <v>FINAL</v>
          </cell>
          <cell r="N262">
            <v>2.0000000000000002E-5</v>
          </cell>
          <cell r="O262">
            <v>2.0000000000000001E-4</v>
          </cell>
          <cell r="P262" t="str">
            <v>annual</v>
          </cell>
          <cell r="Q262">
            <v>33892</v>
          </cell>
          <cell r="R262" t="str">
            <v>EPA</v>
          </cell>
        </row>
        <row r="263">
          <cell r="A263">
            <v>281983</v>
          </cell>
          <cell r="B263" t="str">
            <v>benzo(a)pyrene</v>
          </cell>
          <cell r="C263" t="str">
            <v>50328</v>
          </cell>
          <cell r="D263">
            <v>252.32</v>
          </cell>
          <cell r="E263" t="str">
            <v>FINAL</v>
          </cell>
          <cell r="F263" t="str">
            <v>5</v>
          </cell>
          <cell r="N263">
            <v>5.0000000000000001E-4</v>
          </cell>
          <cell r="O263">
            <v>5.0000000000000001E-3</v>
          </cell>
          <cell r="P263" t="str">
            <v>annual</v>
          </cell>
          <cell r="Q263">
            <v>33896</v>
          </cell>
          <cell r="R263" t="str">
            <v>EPA</v>
          </cell>
        </row>
        <row r="264">
          <cell r="A264">
            <v>282436</v>
          </cell>
          <cell r="B264" t="str">
            <v>Benzo(b)fluoranthene</v>
          </cell>
          <cell r="C264" t="str">
            <v>205992</v>
          </cell>
          <cell r="D264">
            <v>252.32</v>
          </cell>
          <cell r="E264" t="str">
            <v>FINAL</v>
          </cell>
          <cell r="F264" t="str">
            <v>5</v>
          </cell>
          <cell r="P264" t="str">
            <v>annual</v>
          </cell>
          <cell r="Q264">
            <v>34900</v>
          </cell>
          <cell r="R264" t="str">
            <v>AQD/SAP</v>
          </cell>
        </row>
        <row r="265">
          <cell r="A265">
            <v>282434</v>
          </cell>
          <cell r="B265" t="str">
            <v>benzo(g,h,i)perylene</v>
          </cell>
          <cell r="C265" t="str">
            <v>191242</v>
          </cell>
          <cell r="D265">
            <v>276.33999999999997</v>
          </cell>
          <cell r="E265" t="str">
            <v>FINAL</v>
          </cell>
          <cell r="G265">
            <v>12</v>
          </cell>
          <cell r="H265" t="str">
            <v>24 hr</v>
          </cell>
          <cell r="I265">
            <v>34169</v>
          </cell>
          <cell r="J265" t="str">
            <v>AQD</v>
          </cell>
        </row>
        <row r="266">
          <cell r="A266">
            <v>282438</v>
          </cell>
          <cell r="B266" t="str">
            <v>Benzo(k)fluoranthene</v>
          </cell>
          <cell r="C266" t="str">
            <v>207089</v>
          </cell>
          <cell r="D266">
            <v>252.32</v>
          </cell>
          <cell r="E266" t="str">
            <v>FINAL</v>
          </cell>
          <cell r="F266" t="str">
            <v>5</v>
          </cell>
          <cell r="P266" t="str">
            <v>annual</v>
          </cell>
          <cell r="Q266">
            <v>34900</v>
          </cell>
          <cell r="R266" t="str">
            <v>AQD/SAP</v>
          </cell>
        </row>
        <row r="267">
          <cell r="A267">
            <v>282536</v>
          </cell>
          <cell r="B267" t="str">
            <v>benzocyclobutene</v>
          </cell>
          <cell r="C267" t="str">
            <v>694871</v>
          </cell>
          <cell r="E267" t="str">
            <v>FINAL</v>
          </cell>
          <cell r="G267">
            <v>220</v>
          </cell>
          <cell r="H267" t="str">
            <v>annual</v>
          </cell>
          <cell r="I267">
            <v>33277</v>
          </cell>
          <cell r="J267" t="str">
            <v>AQD</v>
          </cell>
        </row>
        <row r="268">
          <cell r="A268">
            <v>282357</v>
          </cell>
          <cell r="B268" t="str">
            <v>benzoin</v>
          </cell>
          <cell r="C268" t="str">
            <v>119539</v>
          </cell>
          <cell r="D268">
            <v>212.26</v>
          </cell>
          <cell r="E268" t="str">
            <v>FINAL</v>
          </cell>
          <cell r="G268">
            <v>32</v>
          </cell>
          <cell r="H268" t="str">
            <v>24 hr</v>
          </cell>
          <cell r="I268">
            <v>36195</v>
          </cell>
          <cell r="J268" t="str">
            <v>AQD</v>
          </cell>
        </row>
        <row r="269">
          <cell r="A269">
            <v>282145</v>
          </cell>
          <cell r="B269" t="str">
            <v>benzothiazole</v>
          </cell>
          <cell r="C269" t="str">
            <v>95169</v>
          </cell>
          <cell r="D269">
            <v>135.18</v>
          </cell>
          <cell r="E269" t="str">
            <v>FINAL</v>
          </cell>
          <cell r="G269">
            <v>1</v>
          </cell>
          <cell r="H269" t="str">
            <v>annual</v>
          </cell>
          <cell r="I269">
            <v>37002</v>
          </cell>
          <cell r="J269" t="str">
            <v>AQD</v>
          </cell>
        </row>
        <row r="270">
          <cell r="A270">
            <v>282886</v>
          </cell>
          <cell r="B270" t="str">
            <v>benzotriazol dimethylpropyl phenol</v>
          </cell>
          <cell r="C270" t="str">
            <v>25973551</v>
          </cell>
          <cell r="E270" t="str">
            <v>FINAL</v>
          </cell>
          <cell r="G270">
            <v>0.1</v>
          </cell>
          <cell r="H270" t="str">
            <v>annual</v>
          </cell>
          <cell r="I270">
            <v>36109</v>
          </cell>
          <cell r="J270" t="str">
            <v>AQD</v>
          </cell>
        </row>
        <row r="271">
          <cell r="A271">
            <v>282193</v>
          </cell>
          <cell r="B271" t="str">
            <v>benzyl alcohol</v>
          </cell>
          <cell r="C271" t="str">
            <v>100516</v>
          </cell>
          <cell r="D271">
            <v>108.15</v>
          </cell>
          <cell r="E271" t="str">
            <v>FINAL</v>
          </cell>
          <cell r="G271">
            <v>5000</v>
          </cell>
          <cell r="H271" t="str">
            <v>24 hr</v>
          </cell>
          <cell r="I271">
            <v>33849</v>
          </cell>
          <cell r="J271" t="str">
            <v>AQD</v>
          </cell>
        </row>
        <row r="272">
          <cell r="A272">
            <v>282191</v>
          </cell>
          <cell r="B272" t="str">
            <v>benzyl chloride</v>
          </cell>
          <cell r="C272" t="str">
            <v>100447</v>
          </cell>
          <cell r="D272">
            <v>126.59</v>
          </cell>
          <cell r="E272" t="str">
            <v>FINAL</v>
          </cell>
          <cell r="N272">
            <v>0.02</v>
          </cell>
          <cell r="O272">
            <v>0.2</v>
          </cell>
          <cell r="P272" t="str">
            <v>annual</v>
          </cell>
          <cell r="Q272">
            <v>33941</v>
          </cell>
        </row>
        <row r="273">
          <cell r="A273">
            <v>282212</v>
          </cell>
          <cell r="B273" t="str">
            <v>benzyl dimethylamine</v>
          </cell>
          <cell r="C273" t="str">
            <v>103833</v>
          </cell>
          <cell r="D273">
            <v>135.22999999999999</v>
          </cell>
          <cell r="E273" t="str">
            <v>FINAL</v>
          </cell>
          <cell r="G273">
            <v>30</v>
          </cell>
          <cell r="H273" t="str">
            <v>annual</v>
          </cell>
          <cell r="I273">
            <v>36257</v>
          </cell>
          <cell r="J273" t="str">
            <v>AQD</v>
          </cell>
        </row>
        <row r="274">
          <cell r="A274">
            <v>282192</v>
          </cell>
          <cell r="B274" t="str">
            <v>benzylamine</v>
          </cell>
          <cell r="C274" t="str">
            <v>100469</v>
          </cell>
          <cell r="D274">
            <v>107.17</v>
          </cell>
          <cell r="E274" t="str">
            <v>FINAL</v>
          </cell>
          <cell r="G274">
            <v>0.1</v>
          </cell>
          <cell r="H274" t="str">
            <v>annual</v>
          </cell>
          <cell r="I274">
            <v>36109</v>
          </cell>
          <cell r="J274" t="str">
            <v>AQD</v>
          </cell>
        </row>
        <row r="275">
          <cell r="A275">
            <v>282195</v>
          </cell>
          <cell r="B275" t="str">
            <v>benzyltrimethylammonium hydroxide</v>
          </cell>
          <cell r="C275" t="str">
            <v>100856</v>
          </cell>
          <cell r="D275">
            <v>167.28</v>
          </cell>
          <cell r="E275" t="str">
            <v>FINAL</v>
          </cell>
          <cell r="G275">
            <v>0.1</v>
          </cell>
          <cell r="H275" t="str">
            <v>annual</v>
          </cell>
          <cell r="I275">
            <v>36312</v>
          </cell>
          <cell r="J275" t="str">
            <v>AQD</v>
          </cell>
        </row>
        <row r="276">
          <cell r="A276">
            <v>282718</v>
          </cell>
          <cell r="B276" t="str">
            <v>beryllium</v>
          </cell>
          <cell r="C276" t="str">
            <v>7440417</v>
          </cell>
          <cell r="D276">
            <v>9.01</v>
          </cell>
          <cell r="E276" t="str">
            <v>FINAL</v>
          </cell>
          <cell r="G276">
            <v>0.02</v>
          </cell>
          <cell r="H276" t="str">
            <v>24 hr</v>
          </cell>
          <cell r="I276">
            <v>35880</v>
          </cell>
          <cell r="J276" t="str">
            <v>EPA</v>
          </cell>
          <cell r="N276">
            <v>4.0000000000000002E-4</v>
          </cell>
          <cell r="O276">
            <v>4.0000000000000001E-3</v>
          </cell>
          <cell r="P276" t="str">
            <v>annual</v>
          </cell>
          <cell r="Q276">
            <v>35880</v>
          </cell>
          <cell r="R276" t="str">
            <v>EPA</v>
          </cell>
        </row>
        <row r="277">
          <cell r="A277">
            <v>282005</v>
          </cell>
          <cell r="B277" t="str">
            <v>beta phenylethylamine</v>
          </cell>
          <cell r="C277" t="str">
            <v>64040</v>
          </cell>
          <cell r="D277">
            <v>121.2</v>
          </cell>
          <cell r="E277" t="str">
            <v>FINAL</v>
          </cell>
          <cell r="G277">
            <v>0.1</v>
          </cell>
          <cell r="H277" t="str">
            <v>annual</v>
          </cell>
          <cell r="I277">
            <v>36109</v>
          </cell>
          <cell r="J277" t="str">
            <v>AQD</v>
          </cell>
        </row>
        <row r="278">
          <cell r="A278">
            <v>282395</v>
          </cell>
          <cell r="B278" t="str">
            <v>beta-chloroprene</v>
          </cell>
          <cell r="C278" t="str">
            <v>126998</v>
          </cell>
          <cell r="D278">
            <v>88.54</v>
          </cell>
          <cell r="E278" t="str">
            <v>FINAL</v>
          </cell>
          <cell r="N278">
            <v>1E-3</v>
          </cell>
          <cell r="O278">
            <v>0.01</v>
          </cell>
          <cell r="P278" t="str">
            <v>annual</v>
          </cell>
          <cell r="Q278">
            <v>36852</v>
          </cell>
          <cell r="R278" t="str">
            <v>AQD</v>
          </cell>
        </row>
        <row r="279">
          <cell r="A279">
            <v>282553</v>
          </cell>
          <cell r="B279" t="str">
            <v>betamethasone 11</v>
          </cell>
          <cell r="C279" t="str">
            <v>981340</v>
          </cell>
          <cell r="E279" t="str">
            <v>FINAL</v>
          </cell>
          <cell r="G279">
            <v>17</v>
          </cell>
          <cell r="H279" t="str">
            <v>annual</v>
          </cell>
          <cell r="I279">
            <v>34626</v>
          </cell>
          <cell r="J279" t="str">
            <v>AQD</v>
          </cell>
        </row>
        <row r="280">
          <cell r="A280">
            <v>281977</v>
          </cell>
          <cell r="B280" t="str">
            <v>biosam tp-1.5</v>
          </cell>
          <cell r="C280" t="str">
            <v>0</v>
          </cell>
          <cell r="E280" t="str">
            <v>FINAL</v>
          </cell>
          <cell r="F280" t="str">
            <v xml:space="preserve"> 4</v>
          </cell>
          <cell r="G280">
            <v>0.02</v>
          </cell>
          <cell r="H280" t="str">
            <v>1 hr</v>
          </cell>
          <cell r="I280">
            <v>35438</v>
          </cell>
          <cell r="J280" t="str">
            <v>TLV</v>
          </cell>
        </row>
        <row r="281">
          <cell r="A281">
            <v>282137</v>
          </cell>
          <cell r="B281" t="str">
            <v>biphenyl</v>
          </cell>
          <cell r="C281" t="str">
            <v>92524</v>
          </cell>
          <cell r="D281">
            <v>154.22</v>
          </cell>
          <cell r="E281" t="str">
            <v>FINAL</v>
          </cell>
          <cell r="F281" t="str">
            <v>21</v>
          </cell>
          <cell r="G281">
            <v>15</v>
          </cell>
          <cell r="H281" t="str">
            <v>8 hr</v>
          </cell>
          <cell r="I281">
            <v>33906</v>
          </cell>
          <cell r="J281" t="str">
            <v>TLV</v>
          </cell>
        </row>
        <row r="282">
          <cell r="A282">
            <v>282656</v>
          </cell>
          <cell r="B282" t="str">
            <v>bis (2-dimethylaminoethyl) ether</v>
          </cell>
          <cell r="C282" t="str">
            <v>3033623</v>
          </cell>
          <cell r="D282">
            <v>160</v>
          </cell>
          <cell r="E282" t="str">
            <v>FINAL</v>
          </cell>
          <cell r="G282">
            <v>0.05</v>
          </cell>
          <cell r="H282" t="str">
            <v>24 hr</v>
          </cell>
          <cell r="I282">
            <v>36423</v>
          </cell>
          <cell r="J282" t="str">
            <v>AQD</v>
          </cell>
        </row>
        <row r="283">
          <cell r="A283">
            <v>282279</v>
          </cell>
          <cell r="B283" t="str">
            <v>bis(2-chloroisopropyl)ether</v>
          </cell>
          <cell r="C283" t="str">
            <v>108601</v>
          </cell>
          <cell r="D283">
            <v>171</v>
          </cell>
          <cell r="E283" t="str">
            <v>FINAL</v>
          </cell>
          <cell r="G283">
            <v>140</v>
          </cell>
          <cell r="H283" t="str">
            <v>24 hr</v>
          </cell>
          <cell r="I283">
            <v>38877</v>
          </cell>
          <cell r="J283" t="str">
            <v>EPA</v>
          </cell>
        </row>
        <row r="284">
          <cell r="A284">
            <v>283070</v>
          </cell>
          <cell r="B284" t="str">
            <v>bis(2-methoxy-1-methylethy</v>
          </cell>
          <cell r="C284" t="str">
            <v>102054104</v>
          </cell>
          <cell r="E284" t="str">
            <v>FINAL</v>
          </cell>
          <cell r="G284">
            <v>6</v>
          </cell>
          <cell r="H284" t="str">
            <v>annual</v>
          </cell>
          <cell r="I284">
            <v>33885</v>
          </cell>
          <cell r="J284" t="str">
            <v>AQD</v>
          </cell>
        </row>
        <row r="285">
          <cell r="A285">
            <v>282479</v>
          </cell>
          <cell r="B285" t="str">
            <v>bis(chloromethyl)ether</v>
          </cell>
          <cell r="C285" t="str">
            <v>542881</v>
          </cell>
          <cell r="D285">
            <v>114.96</v>
          </cell>
          <cell r="E285" t="str">
            <v>FINAL</v>
          </cell>
          <cell r="N285">
            <v>1.5999999999999999E-5</v>
          </cell>
          <cell r="O285">
            <v>1.6000000000000001E-4</v>
          </cell>
          <cell r="P285" t="str">
            <v>annual</v>
          </cell>
          <cell r="Q285">
            <v>33893</v>
          </cell>
          <cell r="R285" t="str">
            <v>EPA</v>
          </cell>
        </row>
        <row r="286">
          <cell r="A286">
            <v>282835</v>
          </cell>
          <cell r="B286" t="str">
            <v>bis(me2clsilyl)ethane</v>
          </cell>
          <cell r="C286" t="str">
            <v>13528933</v>
          </cell>
          <cell r="E286" t="str">
            <v>FINAL</v>
          </cell>
          <cell r="G286">
            <v>0.1</v>
          </cell>
          <cell r="H286" t="str">
            <v>annual</v>
          </cell>
          <cell r="I286">
            <v>36109</v>
          </cell>
          <cell r="J286" t="str">
            <v>AQD</v>
          </cell>
        </row>
        <row r="287">
          <cell r="A287">
            <v>282926</v>
          </cell>
          <cell r="B287" t="str">
            <v>bis(pentamethylpiperdinyl)sebacate</v>
          </cell>
          <cell r="C287" t="str">
            <v>41556267</v>
          </cell>
          <cell r="E287" t="str">
            <v>FINAL</v>
          </cell>
          <cell r="G287">
            <v>0.1</v>
          </cell>
          <cell r="H287" t="str">
            <v>annual</v>
          </cell>
          <cell r="I287">
            <v>36938</v>
          </cell>
          <cell r="J287" t="str">
            <v>AQD</v>
          </cell>
        </row>
        <row r="288">
          <cell r="A288">
            <v>282330</v>
          </cell>
          <cell r="B288" t="str">
            <v>bis-2-chloroethylether</v>
          </cell>
          <cell r="C288" t="str">
            <v>111444</v>
          </cell>
          <cell r="D288">
            <v>143.02000000000001</v>
          </cell>
          <cell r="E288" t="str">
            <v>FINAL</v>
          </cell>
          <cell r="N288">
            <v>3.0000000000000001E-3</v>
          </cell>
          <cell r="O288">
            <v>0.03</v>
          </cell>
          <cell r="P288" t="str">
            <v>annual</v>
          </cell>
          <cell r="Q288">
            <v>31616</v>
          </cell>
          <cell r="R288" t="str">
            <v>EPA</v>
          </cell>
        </row>
        <row r="289">
          <cell r="A289">
            <v>282944</v>
          </cell>
          <cell r="B289" t="str">
            <v>bisnoralcohol</v>
          </cell>
          <cell r="C289" t="str">
            <v>60966361</v>
          </cell>
          <cell r="E289" t="str">
            <v>FINAL</v>
          </cell>
          <cell r="G289">
            <v>17</v>
          </cell>
          <cell r="H289" t="str">
            <v>annual</v>
          </cell>
          <cell r="I289">
            <v>34626</v>
          </cell>
          <cell r="J289" t="str">
            <v>AQD</v>
          </cell>
        </row>
        <row r="290">
          <cell r="A290">
            <v>282874</v>
          </cell>
          <cell r="B290" t="str">
            <v>bisphenol a/epichlorohydrin resin</v>
          </cell>
          <cell r="C290" t="str">
            <v>25068386</v>
          </cell>
          <cell r="E290" t="str">
            <v>FINAL</v>
          </cell>
          <cell r="G290">
            <v>160</v>
          </cell>
          <cell r="H290" t="str">
            <v>annual</v>
          </cell>
          <cell r="I290">
            <v>35837</v>
          </cell>
          <cell r="J290" t="str">
            <v>AQD</v>
          </cell>
        </row>
        <row r="291">
          <cell r="A291">
            <v>282875</v>
          </cell>
          <cell r="B291" t="str">
            <v>bisphenol epoxy resin</v>
          </cell>
          <cell r="C291" t="str">
            <v>25085998</v>
          </cell>
          <cell r="E291" t="str">
            <v>FINAL</v>
          </cell>
          <cell r="G291">
            <v>0.1</v>
          </cell>
          <cell r="H291" t="str">
            <v>annual</v>
          </cell>
          <cell r="I291">
            <v>36109</v>
          </cell>
          <cell r="J291" t="str">
            <v>AQD</v>
          </cell>
        </row>
        <row r="292">
          <cell r="A292">
            <v>282640</v>
          </cell>
          <cell r="B292" t="str">
            <v>bisphenol f</v>
          </cell>
          <cell r="C292" t="str">
            <v>2467029</v>
          </cell>
          <cell r="D292">
            <v>200.2</v>
          </cell>
          <cell r="E292" t="str">
            <v>FINAL</v>
          </cell>
          <cell r="G292">
            <v>0.1</v>
          </cell>
          <cell r="H292" t="str">
            <v>annual</v>
          </cell>
          <cell r="I292">
            <v>38573</v>
          </cell>
          <cell r="J292" t="str">
            <v>AQD</v>
          </cell>
        </row>
        <row r="293">
          <cell r="A293">
            <v>282815</v>
          </cell>
          <cell r="B293" t="str">
            <v>bis-urea accelerator</v>
          </cell>
          <cell r="C293" t="str">
            <v>10097093</v>
          </cell>
          <cell r="E293" t="str">
            <v>FINAL</v>
          </cell>
          <cell r="G293">
            <v>0.1</v>
          </cell>
          <cell r="H293" t="str">
            <v>annual</v>
          </cell>
          <cell r="I293">
            <v>36705</v>
          </cell>
          <cell r="J293" t="str">
            <v>AQD</v>
          </cell>
        </row>
        <row r="294">
          <cell r="A294">
            <v>282733</v>
          </cell>
          <cell r="B294" t="str">
            <v>boron trifluoride</v>
          </cell>
          <cell r="C294" t="str">
            <v>7637072</v>
          </cell>
          <cell r="D294">
            <v>67.819999999999993</v>
          </cell>
          <cell r="E294" t="str">
            <v>FINAL</v>
          </cell>
          <cell r="G294">
            <v>0.7</v>
          </cell>
          <cell r="H294" t="str">
            <v>24 hr</v>
          </cell>
          <cell r="I294">
            <v>35557</v>
          </cell>
          <cell r="J294" t="str">
            <v>EPA</v>
          </cell>
        </row>
        <row r="295">
          <cell r="A295">
            <v>283027</v>
          </cell>
          <cell r="B295" t="str">
            <v>branched and linear diheptyl phthalate ester</v>
          </cell>
          <cell r="C295" t="str">
            <v>68515446</v>
          </cell>
          <cell r="E295" t="str">
            <v>FINAL</v>
          </cell>
          <cell r="G295">
            <v>0.1</v>
          </cell>
          <cell r="H295" t="str">
            <v>annual</v>
          </cell>
          <cell r="I295">
            <v>39038</v>
          </cell>
          <cell r="J295" t="str">
            <v>AQD</v>
          </cell>
        </row>
        <row r="296">
          <cell r="A296">
            <v>283081</v>
          </cell>
          <cell r="B296" t="str">
            <v>branched and linear heptyl nonyl phthalate ester</v>
          </cell>
          <cell r="C296" t="str">
            <v>111381896</v>
          </cell>
          <cell r="E296" t="str">
            <v>FINAL</v>
          </cell>
          <cell r="G296">
            <v>0.1</v>
          </cell>
          <cell r="H296" t="str">
            <v>annual</v>
          </cell>
          <cell r="I296">
            <v>39038</v>
          </cell>
          <cell r="J296" t="str">
            <v>AQD</v>
          </cell>
        </row>
        <row r="297">
          <cell r="A297">
            <v>282752</v>
          </cell>
          <cell r="B297" t="str">
            <v>bromine</v>
          </cell>
          <cell r="C297" t="str">
            <v>7726956</v>
          </cell>
          <cell r="D297">
            <v>159.82</v>
          </cell>
          <cell r="E297" t="str">
            <v>INTERIM</v>
          </cell>
          <cell r="G297">
            <v>6.6</v>
          </cell>
          <cell r="H297" t="str">
            <v>8 hr</v>
          </cell>
          <cell r="I297">
            <v>33906</v>
          </cell>
          <cell r="J297" t="str">
            <v>TLV</v>
          </cell>
        </row>
        <row r="298">
          <cell r="A298">
            <v>282285</v>
          </cell>
          <cell r="B298" t="str">
            <v>bromobenzene</v>
          </cell>
          <cell r="C298" t="str">
            <v>108861</v>
          </cell>
          <cell r="D298">
            <v>157.02000000000001</v>
          </cell>
          <cell r="E298" t="str">
            <v>FINAL</v>
          </cell>
          <cell r="G298">
            <v>8</v>
          </cell>
          <cell r="H298" t="str">
            <v>annual</v>
          </cell>
          <cell r="I298">
            <v>34451</v>
          </cell>
          <cell r="J298" t="str">
            <v>AQD</v>
          </cell>
        </row>
        <row r="299">
          <cell r="A299">
            <v>282045</v>
          </cell>
          <cell r="B299" t="str">
            <v>bromodichloromethane</v>
          </cell>
          <cell r="C299" t="str">
            <v>75274</v>
          </cell>
          <cell r="D299">
            <v>163.83000000000001</v>
          </cell>
          <cell r="E299" t="str">
            <v>INTERIM</v>
          </cell>
          <cell r="N299">
            <v>2.7E-2</v>
          </cell>
          <cell r="O299">
            <v>0.27</v>
          </cell>
          <cell r="P299" t="str">
            <v>annual</v>
          </cell>
          <cell r="Q299">
            <v>33906</v>
          </cell>
        </row>
        <row r="300">
          <cell r="A300">
            <v>282044</v>
          </cell>
          <cell r="B300" t="str">
            <v>bromoform</v>
          </cell>
          <cell r="C300" t="str">
            <v>75252</v>
          </cell>
          <cell r="D300">
            <v>252.75</v>
          </cell>
          <cell r="E300" t="str">
            <v>FINAL</v>
          </cell>
          <cell r="N300">
            <v>0.9</v>
          </cell>
          <cell r="O300">
            <v>9</v>
          </cell>
          <cell r="P300" t="str">
            <v>annual</v>
          </cell>
          <cell r="Q300">
            <v>33904</v>
          </cell>
          <cell r="R300" t="str">
            <v>EPA</v>
          </cell>
        </row>
        <row r="301">
          <cell r="A301">
            <v>282939</v>
          </cell>
          <cell r="B301" t="str">
            <v>bropirimine</v>
          </cell>
          <cell r="C301" t="str">
            <v>56741958</v>
          </cell>
          <cell r="D301">
            <v>266.12</v>
          </cell>
          <cell r="E301" t="str">
            <v>FINAL</v>
          </cell>
          <cell r="G301">
            <v>15</v>
          </cell>
          <cell r="H301" t="str">
            <v>annual</v>
          </cell>
          <cell r="I301">
            <v>34397</v>
          </cell>
          <cell r="J301" t="str">
            <v>AQD</v>
          </cell>
        </row>
        <row r="302">
          <cell r="A302">
            <v>283043</v>
          </cell>
          <cell r="B302" t="str">
            <v>butadiene homopolymer</v>
          </cell>
          <cell r="C302" t="str">
            <v>69102905</v>
          </cell>
          <cell r="E302" t="str">
            <v>FINAL</v>
          </cell>
          <cell r="G302">
            <v>0.1</v>
          </cell>
          <cell r="H302" t="str">
            <v>annual</v>
          </cell>
          <cell r="I302">
            <v>36109</v>
          </cell>
          <cell r="J302" t="str">
            <v>AQD</v>
          </cell>
        </row>
        <row r="303">
          <cell r="A303">
            <v>282240</v>
          </cell>
          <cell r="B303" t="str">
            <v>butane</v>
          </cell>
          <cell r="C303" t="str">
            <v>106978</v>
          </cell>
          <cell r="D303">
            <v>58.14</v>
          </cell>
          <cell r="E303" t="str">
            <v>FINAL</v>
          </cell>
          <cell r="F303" t="str">
            <v>22</v>
          </cell>
          <cell r="G303">
            <v>23800</v>
          </cell>
          <cell r="H303" t="str">
            <v>8 hr</v>
          </cell>
          <cell r="I303">
            <v>39153</v>
          </cell>
          <cell r="J303" t="str">
            <v>TLV</v>
          </cell>
        </row>
        <row r="304">
          <cell r="A304">
            <v>282677</v>
          </cell>
          <cell r="B304" t="str">
            <v>butoxyl</v>
          </cell>
          <cell r="C304" t="str">
            <v>4435534</v>
          </cell>
          <cell r="D304">
            <v>146.21</v>
          </cell>
          <cell r="E304" t="str">
            <v>FINAL</v>
          </cell>
          <cell r="G304">
            <v>14</v>
          </cell>
          <cell r="H304" t="str">
            <v>annual</v>
          </cell>
          <cell r="I304">
            <v>34200</v>
          </cell>
          <cell r="J304" t="str">
            <v>AQD</v>
          </cell>
        </row>
        <row r="305">
          <cell r="A305">
            <v>282412</v>
          </cell>
          <cell r="B305" t="str">
            <v>butyl acrylate</v>
          </cell>
          <cell r="C305" t="str">
            <v>141322</v>
          </cell>
          <cell r="D305">
            <v>128.19</v>
          </cell>
          <cell r="E305" t="str">
            <v>FINAL</v>
          </cell>
          <cell r="G305">
            <v>520</v>
          </cell>
          <cell r="H305" t="str">
            <v>8 hr</v>
          </cell>
          <cell r="I305">
            <v>33911</v>
          </cell>
          <cell r="J305" t="str">
            <v>TLV</v>
          </cell>
        </row>
        <row r="306">
          <cell r="A306">
            <v>282114</v>
          </cell>
          <cell r="B306" t="str">
            <v>butyl benzyl phthalate</v>
          </cell>
          <cell r="C306" t="str">
            <v>85687</v>
          </cell>
          <cell r="D306">
            <v>312.39</v>
          </cell>
          <cell r="E306" t="str">
            <v>FINAL</v>
          </cell>
          <cell r="G306">
            <v>700</v>
          </cell>
          <cell r="H306" t="str">
            <v>24 hr</v>
          </cell>
          <cell r="I306">
            <v>33644</v>
          </cell>
          <cell r="J306" t="str">
            <v>EPA</v>
          </cell>
        </row>
        <row r="307">
          <cell r="A307">
            <v>282343</v>
          </cell>
          <cell r="B307" t="str">
            <v>butyl carbitol</v>
          </cell>
          <cell r="C307" t="str">
            <v>112345</v>
          </cell>
          <cell r="D307">
            <v>162.26</v>
          </cell>
          <cell r="E307" t="str">
            <v>FINAL</v>
          </cell>
          <cell r="G307">
            <v>20</v>
          </cell>
          <cell r="H307" t="str">
            <v>24 hr</v>
          </cell>
          <cell r="I307">
            <v>33896</v>
          </cell>
          <cell r="J307" t="str">
            <v>EPA</v>
          </cell>
        </row>
        <row r="308">
          <cell r="A308">
            <v>282498</v>
          </cell>
          <cell r="B308" t="str">
            <v>butyl formate</v>
          </cell>
          <cell r="C308" t="str">
            <v>592847</v>
          </cell>
          <cell r="D308">
            <v>102</v>
          </cell>
          <cell r="E308" t="str">
            <v>FINAL</v>
          </cell>
          <cell r="G308">
            <v>0.1</v>
          </cell>
          <cell r="H308" t="str">
            <v>annual</v>
          </cell>
          <cell r="I308">
            <v>39335</v>
          </cell>
          <cell r="J308" t="str">
            <v>AQD</v>
          </cell>
        </row>
        <row r="309">
          <cell r="A309">
            <v>282410</v>
          </cell>
          <cell r="B309" t="str">
            <v>butyl lactate</v>
          </cell>
          <cell r="C309" t="str">
            <v>138227</v>
          </cell>
          <cell r="D309">
            <v>146.21</v>
          </cell>
          <cell r="E309" t="str">
            <v>INTERIM</v>
          </cell>
          <cell r="G309">
            <v>300</v>
          </cell>
          <cell r="H309" t="str">
            <v>8 hr</v>
          </cell>
          <cell r="I309">
            <v>33991</v>
          </cell>
          <cell r="J309" t="str">
            <v>TLV</v>
          </cell>
        </row>
        <row r="310">
          <cell r="A310">
            <v>282424</v>
          </cell>
          <cell r="B310" t="str">
            <v>butylcarbitol formal</v>
          </cell>
          <cell r="C310" t="str">
            <v>143293</v>
          </cell>
          <cell r="D310">
            <v>336</v>
          </cell>
          <cell r="E310" t="str">
            <v>FINAL</v>
          </cell>
          <cell r="G310">
            <v>0.1</v>
          </cell>
          <cell r="H310" t="str">
            <v>annual</v>
          </cell>
          <cell r="I310">
            <v>39146</v>
          </cell>
          <cell r="J310" t="str">
            <v>AQD</v>
          </cell>
        </row>
        <row r="311">
          <cell r="A311">
            <v>282203</v>
          </cell>
          <cell r="B311" t="str">
            <v>butyldiethanolamine</v>
          </cell>
          <cell r="C311" t="str">
            <v>102794</v>
          </cell>
          <cell r="D311">
            <v>161.19999999999999</v>
          </cell>
          <cell r="E311" t="str">
            <v>FINAL</v>
          </cell>
          <cell r="G311">
            <v>14</v>
          </cell>
          <cell r="H311" t="str">
            <v>annual</v>
          </cell>
          <cell r="I311">
            <v>37271</v>
          </cell>
          <cell r="J311" t="str">
            <v>AQD</v>
          </cell>
        </row>
        <row r="312">
          <cell r="A312">
            <v>282378</v>
          </cell>
          <cell r="B312" t="str">
            <v>butyraldehyde</v>
          </cell>
          <cell r="C312" t="str">
            <v>123728</v>
          </cell>
          <cell r="D312">
            <v>72.12</v>
          </cell>
          <cell r="E312" t="str">
            <v>FINAL</v>
          </cell>
          <cell r="G312">
            <v>7</v>
          </cell>
          <cell r="H312" t="str">
            <v>24 hr</v>
          </cell>
          <cell r="I312">
            <v>34437</v>
          </cell>
          <cell r="J312" t="str">
            <v>AQD</v>
          </cell>
        </row>
        <row r="313">
          <cell r="A313">
            <v>282262</v>
          </cell>
          <cell r="B313" t="str">
            <v>butyric acid</v>
          </cell>
          <cell r="C313" t="str">
            <v>107926</v>
          </cell>
          <cell r="D313">
            <v>88.1</v>
          </cell>
          <cell r="E313" t="str">
            <v>FINAL</v>
          </cell>
          <cell r="G313">
            <v>10</v>
          </cell>
          <cell r="H313" t="str">
            <v>annual</v>
          </cell>
          <cell r="I313">
            <v>39120</v>
          </cell>
          <cell r="J313" t="str">
            <v>AQD</v>
          </cell>
        </row>
        <row r="314">
          <cell r="A314">
            <v>282695</v>
          </cell>
          <cell r="B314" t="str">
            <v>C.I. acid blue 25</v>
          </cell>
          <cell r="C314" t="str">
            <v>6408782</v>
          </cell>
          <cell r="E314" t="str">
            <v>FINAL</v>
          </cell>
          <cell r="G314">
            <v>0.1</v>
          </cell>
          <cell r="H314" t="str">
            <v>annual</v>
          </cell>
          <cell r="I314">
            <v>36109</v>
          </cell>
          <cell r="J314" t="str">
            <v>AQD</v>
          </cell>
        </row>
        <row r="315">
          <cell r="A315">
            <v>283055</v>
          </cell>
          <cell r="B315" t="str">
            <v>c11-c14 isoalcohols, c14 rich, ethoxylated alcohol</v>
          </cell>
          <cell r="C315" t="str">
            <v>78330219</v>
          </cell>
          <cell r="E315" t="str">
            <v>FINAL</v>
          </cell>
          <cell r="G315">
            <v>0.1</v>
          </cell>
          <cell r="H315" t="str">
            <v>annual</v>
          </cell>
          <cell r="I315">
            <v>36769</v>
          </cell>
          <cell r="J315" t="str">
            <v>AQD</v>
          </cell>
        </row>
        <row r="316">
          <cell r="A316">
            <v>283049</v>
          </cell>
          <cell r="B316" t="str">
            <v>c6-8 branched alcohols</v>
          </cell>
          <cell r="C316" t="str">
            <v>70914204</v>
          </cell>
          <cell r="D316">
            <v>116</v>
          </cell>
          <cell r="E316" t="str">
            <v>FINAL</v>
          </cell>
          <cell r="G316">
            <v>13</v>
          </cell>
          <cell r="H316" t="str">
            <v>annual</v>
          </cell>
          <cell r="I316">
            <v>37916</v>
          </cell>
          <cell r="J316" t="str">
            <v>AQD</v>
          </cell>
        </row>
        <row r="317">
          <cell r="A317">
            <v>282719</v>
          </cell>
          <cell r="B317" t="str">
            <v>cadmium</v>
          </cell>
          <cell r="C317" t="str">
            <v>7440439</v>
          </cell>
          <cell r="D317">
            <v>112.4</v>
          </cell>
          <cell r="E317" t="str">
            <v>FINAL</v>
          </cell>
          <cell r="N317">
            <v>5.9999999999999995E-4</v>
          </cell>
          <cell r="O317">
            <v>6.0000000000000001E-3</v>
          </cell>
          <cell r="P317" t="str">
            <v>annual</v>
          </cell>
          <cell r="Q317">
            <v>33759</v>
          </cell>
          <cell r="R317" t="str">
            <v>EPA</v>
          </cell>
        </row>
        <row r="318">
          <cell r="A318">
            <v>282619</v>
          </cell>
          <cell r="B318" t="str">
            <v>calcium stearate</v>
          </cell>
          <cell r="C318" t="str">
            <v>1592230</v>
          </cell>
          <cell r="D318">
            <v>607.14</v>
          </cell>
          <cell r="E318" t="str">
            <v>INTERIM</v>
          </cell>
          <cell r="G318">
            <v>100</v>
          </cell>
          <cell r="H318" t="str">
            <v>8 hr</v>
          </cell>
          <cell r="I318">
            <v>34226</v>
          </cell>
          <cell r="J318" t="str">
            <v>TLV</v>
          </cell>
        </row>
        <row r="319">
          <cell r="A319">
            <v>282224</v>
          </cell>
          <cell r="B319" t="str">
            <v>caprolactam</v>
          </cell>
          <cell r="C319" t="str">
            <v>105602</v>
          </cell>
          <cell r="D319">
            <v>113.18</v>
          </cell>
          <cell r="E319" t="str">
            <v>FINAL</v>
          </cell>
          <cell r="G319">
            <v>10</v>
          </cell>
          <cell r="H319" t="str">
            <v>8 hr</v>
          </cell>
          <cell r="I319">
            <v>34845</v>
          </cell>
          <cell r="J319" t="str">
            <v>NIOSH</v>
          </cell>
        </row>
        <row r="320">
          <cell r="A320">
            <v>282117</v>
          </cell>
          <cell r="B320" t="str">
            <v>carbazole</v>
          </cell>
          <cell r="C320" t="str">
            <v>86748</v>
          </cell>
          <cell r="E320" t="str">
            <v>FINAL</v>
          </cell>
          <cell r="N320">
            <v>0.02</v>
          </cell>
          <cell r="O320">
            <v>0.2</v>
          </cell>
          <cell r="P320" t="str">
            <v>annual</v>
          </cell>
          <cell r="Q320">
            <v>38890</v>
          </cell>
          <cell r="R320" t="str">
            <v>AQD</v>
          </cell>
        </row>
        <row r="321">
          <cell r="A321">
            <v>282603</v>
          </cell>
          <cell r="B321" t="str">
            <v>carbon black</v>
          </cell>
          <cell r="C321" t="str">
            <v>1333864</v>
          </cell>
          <cell r="E321" t="str">
            <v>FINAL</v>
          </cell>
          <cell r="G321">
            <v>35</v>
          </cell>
          <cell r="H321" t="str">
            <v>8 hr</v>
          </cell>
          <cell r="I321">
            <v>34144</v>
          </cell>
          <cell r="J321" t="str">
            <v>TLV</v>
          </cell>
        </row>
        <row r="322">
          <cell r="A322">
            <v>282041</v>
          </cell>
          <cell r="B322" t="str">
            <v>carbon disulfide</v>
          </cell>
          <cell r="C322" t="str">
            <v>75150</v>
          </cell>
          <cell r="D322">
            <v>76.13</v>
          </cell>
          <cell r="E322" t="str">
            <v>FINAL</v>
          </cell>
          <cell r="G322">
            <v>700</v>
          </cell>
          <cell r="H322" t="str">
            <v>24 hr</v>
          </cell>
          <cell r="I322">
            <v>34912</v>
          </cell>
          <cell r="J322" t="str">
            <v>EPA</v>
          </cell>
        </row>
        <row r="323">
          <cell r="A323">
            <v>281988</v>
          </cell>
          <cell r="B323" t="str">
            <v>carbon tetrachloride</v>
          </cell>
          <cell r="C323" t="str">
            <v>56235</v>
          </cell>
          <cell r="D323">
            <v>153.81</v>
          </cell>
          <cell r="E323" t="str">
            <v>FINAL</v>
          </cell>
          <cell r="N323">
            <v>7.0000000000000007E-2</v>
          </cell>
          <cell r="O323">
            <v>0.7</v>
          </cell>
          <cell r="P323" t="str">
            <v>annual</v>
          </cell>
          <cell r="Q323">
            <v>31750</v>
          </cell>
          <cell r="R323" t="str">
            <v>EPA</v>
          </cell>
        </row>
        <row r="324">
          <cell r="A324">
            <v>282452</v>
          </cell>
          <cell r="B324" t="str">
            <v>carbonyl fluoride</v>
          </cell>
          <cell r="C324" t="str">
            <v>353504</v>
          </cell>
          <cell r="D324">
            <v>66</v>
          </cell>
          <cell r="E324" t="str">
            <v>FINAL</v>
          </cell>
          <cell r="G324">
            <v>54</v>
          </cell>
          <cell r="H324" t="str">
            <v>8 hr</v>
          </cell>
          <cell r="I324">
            <v>37798</v>
          </cell>
          <cell r="J324" t="str">
            <v>TLV</v>
          </cell>
        </row>
        <row r="325">
          <cell r="A325">
            <v>282461</v>
          </cell>
          <cell r="B325" t="str">
            <v>carbonyl sulfide</v>
          </cell>
          <cell r="C325" t="str">
            <v>463581</v>
          </cell>
          <cell r="D325">
            <v>60.07</v>
          </cell>
          <cell r="E325" t="str">
            <v>FINAL</v>
          </cell>
          <cell r="G325">
            <v>9</v>
          </cell>
          <cell r="H325" t="str">
            <v>annual</v>
          </cell>
          <cell r="I325">
            <v>34886</v>
          </cell>
          <cell r="J325" t="str">
            <v>AQD</v>
          </cell>
        </row>
        <row r="326">
          <cell r="A326">
            <v>282795</v>
          </cell>
          <cell r="B326" t="str">
            <v>carboxymethyl cellulose</v>
          </cell>
          <cell r="C326" t="str">
            <v>9004324</v>
          </cell>
          <cell r="E326" t="str">
            <v>FINAL</v>
          </cell>
          <cell r="G326">
            <v>300</v>
          </cell>
          <cell r="H326" t="str">
            <v>annual</v>
          </cell>
          <cell r="I326">
            <v>33472</v>
          </cell>
          <cell r="J326" t="str">
            <v>AQD</v>
          </cell>
        </row>
        <row r="327">
          <cell r="A327">
            <v>282834</v>
          </cell>
          <cell r="B327" t="str">
            <v>carene, delta</v>
          </cell>
          <cell r="C327" t="str">
            <v>13466789</v>
          </cell>
          <cell r="D327">
            <v>136.26</v>
          </cell>
          <cell r="E327" t="str">
            <v>FINAL</v>
          </cell>
          <cell r="F327" t="str">
            <v>18</v>
          </cell>
          <cell r="G327">
            <v>1120</v>
          </cell>
          <cell r="H327" t="str">
            <v>8 hr</v>
          </cell>
          <cell r="I327">
            <v>37727</v>
          </cell>
          <cell r="J327" t="str">
            <v>TLV</v>
          </cell>
        </row>
        <row r="328">
          <cell r="A328">
            <v>282769</v>
          </cell>
          <cell r="B328" t="str">
            <v>castor oil</v>
          </cell>
          <cell r="C328" t="str">
            <v>8001794</v>
          </cell>
          <cell r="E328" t="str">
            <v>FINAL</v>
          </cell>
          <cell r="G328">
            <v>50</v>
          </cell>
          <cell r="H328" t="str">
            <v>8 hr</v>
          </cell>
          <cell r="I328">
            <v>36374</v>
          </cell>
          <cell r="J328" t="str">
            <v>NIOSH</v>
          </cell>
        </row>
        <row r="329">
          <cell r="A329">
            <v>282360</v>
          </cell>
          <cell r="B329" t="str">
            <v>catechol</v>
          </cell>
          <cell r="C329" t="str">
            <v>120809</v>
          </cell>
          <cell r="D329">
            <v>110.12</v>
          </cell>
          <cell r="E329" t="str">
            <v>INTERIM</v>
          </cell>
          <cell r="G329">
            <v>230</v>
          </cell>
          <cell r="H329" t="str">
            <v>8 hr</v>
          </cell>
          <cell r="I329">
            <v>34214</v>
          </cell>
          <cell r="J329" t="str">
            <v>TLV</v>
          </cell>
        </row>
        <row r="330">
          <cell r="A330">
            <v>283073</v>
          </cell>
          <cell r="B330" t="str">
            <v>ceftiofur hydrochloride</v>
          </cell>
          <cell r="C330" t="str">
            <v>103980445</v>
          </cell>
          <cell r="E330" t="str">
            <v>FINAL</v>
          </cell>
          <cell r="G330">
            <v>166</v>
          </cell>
          <cell r="H330" t="str">
            <v>annual</v>
          </cell>
          <cell r="I330">
            <v>34212</v>
          </cell>
          <cell r="J330" t="str">
            <v>AQD</v>
          </cell>
        </row>
        <row r="331">
          <cell r="A331">
            <v>282720</v>
          </cell>
          <cell r="B331" t="str">
            <v>cerium</v>
          </cell>
          <cell r="C331" t="str">
            <v>7440451</v>
          </cell>
          <cell r="D331">
            <v>140.12</v>
          </cell>
          <cell r="E331" t="str">
            <v>FINAL</v>
          </cell>
          <cell r="G331">
            <v>6</v>
          </cell>
          <cell r="H331" t="str">
            <v>annual</v>
          </cell>
          <cell r="I331">
            <v>34613</v>
          </cell>
          <cell r="J331" t="str">
            <v>AQD</v>
          </cell>
        </row>
        <row r="332">
          <cell r="A332">
            <v>282579</v>
          </cell>
          <cell r="B332" t="str">
            <v>cerium oxide</v>
          </cell>
          <cell r="C332" t="str">
            <v>1306383</v>
          </cell>
          <cell r="D332">
            <v>172.1</v>
          </cell>
          <cell r="E332" t="str">
            <v>FINAL</v>
          </cell>
          <cell r="G332">
            <v>0.1</v>
          </cell>
          <cell r="H332" t="str">
            <v>24 hr</v>
          </cell>
          <cell r="I332">
            <v>38635</v>
          </cell>
          <cell r="J332" t="str">
            <v>AQD</v>
          </cell>
        </row>
        <row r="333">
          <cell r="A333">
            <v>282372</v>
          </cell>
          <cell r="B333" t="str">
            <v>cetylpyridinium chloride</v>
          </cell>
          <cell r="C333" t="str">
            <v>123035</v>
          </cell>
          <cell r="D333">
            <v>340.05</v>
          </cell>
          <cell r="E333" t="str">
            <v>FINAL</v>
          </cell>
          <cell r="G333">
            <v>1.8</v>
          </cell>
          <cell r="H333" t="str">
            <v>annual</v>
          </cell>
          <cell r="I333">
            <v>34141</v>
          </cell>
          <cell r="J333" t="str">
            <v>AQD</v>
          </cell>
        </row>
        <row r="334">
          <cell r="A334">
            <v>282692</v>
          </cell>
          <cell r="B334" t="str">
            <v>cetylpyridinium chloride monohydrate</v>
          </cell>
          <cell r="C334" t="str">
            <v>6004246</v>
          </cell>
          <cell r="D334">
            <v>358.07</v>
          </cell>
          <cell r="E334" t="str">
            <v>FINAL</v>
          </cell>
          <cell r="G334">
            <v>1.8</v>
          </cell>
          <cell r="H334" t="str">
            <v>annual</v>
          </cell>
          <cell r="I334">
            <v>34141</v>
          </cell>
          <cell r="J334" t="str">
            <v>AQD</v>
          </cell>
        </row>
        <row r="335">
          <cell r="A335">
            <v>282829</v>
          </cell>
          <cell r="B335" t="str">
            <v>chlordane (technical)</v>
          </cell>
          <cell r="C335" t="str">
            <v>12789036</v>
          </cell>
          <cell r="E335" t="str">
            <v>FINAL</v>
          </cell>
          <cell r="G335">
            <v>0.7</v>
          </cell>
          <cell r="H335" t="str">
            <v>24 hr</v>
          </cell>
          <cell r="I335">
            <v>35871</v>
          </cell>
          <cell r="J335" t="str">
            <v>EPA</v>
          </cell>
          <cell r="N335">
            <v>0.01</v>
          </cell>
          <cell r="O335">
            <v>0.1</v>
          </cell>
          <cell r="P335" t="str">
            <v>annual</v>
          </cell>
          <cell r="Q335">
            <v>35737</v>
          </cell>
          <cell r="R335" t="str">
            <v>EPA</v>
          </cell>
        </row>
        <row r="336">
          <cell r="A336">
            <v>282951</v>
          </cell>
          <cell r="B336" t="str">
            <v>chlorinated paraffins</v>
          </cell>
          <cell r="C336" t="str">
            <v>63449398</v>
          </cell>
          <cell r="E336" t="str">
            <v>FINAL</v>
          </cell>
          <cell r="N336">
            <v>0.03</v>
          </cell>
          <cell r="O336">
            <v>0.3</v>
          </cell>
          <cell r="P336" t="str">
            <v>annual</v>
          </cell>
          <cell r="Q336">
            <v>32078</v>
          </cell>
          <cell r="R336" t="str">
            <v>AQD</v>
          </cell>
        </row>
        <row r="337">
          <cell r="A337">
            <v>282759</v>
          </cell>
          <cell r="B337" t="str">
            <v>chlorine</v>
          </cell>
          <cell r="C337" t="str">
            <v>7782505</v>
          </cell>
          <cell r="D337">
            <v>70.900000000000006</v>
          </cell>
          <cell r="E337" t="str">
            <v>FINAL</v>
          </cell>
          <cell r="G337">
            <v>15</v>
          </cell>
          <cell r="H337" t="str">
            <v>8 hr</v>
          </cell>
          <cell r="I337">
            <v>33857</v>
          </cell>
          <cell r="J337" t="str">
            <v>TLV</v>
          </cell>
        </row>
        <row r="338">
          <cell r="A338">
            <v>282813</v>
          </cell>
          <cell r="B338" t="str">
            <v>chlorine dioxide</v>
          </cell>
          <cell r="C338" t="str">
            <v>10049044</v>
          </cell>
          <cell r="D338">
            <v>67.45</v>
          </cell>
          <cell r="E338" t="str">
            <v>FINAL</v>
          </cell>
          <cell r="G338">
            <v>0.2</v>
          </cell>
          <cell r="H338" t="str">
            <v>24 hr</v>
          </cell>
          <cell r="I338">
            <v>36811</v>
          </cell>
          <cell r="J338" t="str">
            <v>EPA</v>
          </cell>
        </row>
        <row r="339">
          <cell r="A339">
            <v>282445</v>
          </cell>
          <cell r="B339" t="str">
            <v>chlormadinone acetate</v>
          </cell>
          <cell r="C339" t="str">
            <v>302227</v>
          </cell>
          <cell r="D339">
            <v>404.97</v>
          </cell>
          <cell r="E339" t="str">
            <v>FINAL</v>
          </cell>
          <cell r="G339">
            <v>0.1</v>
          </cell>
          <cell r="H339" t="str">
            <v>annual</v>
          </cell>
          <cell r="I339">
            <v>34206</v>
          </cell>
          <cell r="J339" t="str">
            <v>AQD</v>
          </cell>
        </row>
        <row r="340">
          <cell r="A340">
            <v>282288</v>
          </cell>
          <cell r="B340" t="str">
            <v>chlorobenzene</v>
          </cell>
          <cell r="C340" t="str">
            <v>108907</v>
          </cell>
          <cell r="D340">
            <v>112.56</v>
          </cell>
          <cell r="E340" t="str">
            <v>FINAL</v>
          </cell>
          <cell r="G340">
            <v>70</v>
          </cell>
          <cell r="H340" t="str">
            <v>24 hr</v>
          </cell>
          <cell r="I340">
            <v>35100</v>
          </cell>
          <cell r="J340" t="str">
            <v>AQD</v>
          </cell>
        </row>
        <row r="341">
          <cell r="A341">
            <v>282032</v>
          </cell>
          <cell r="B341" t="str">
            <v>chlorobromomethane</v>
          </cell>
          <cell r="C341" t="str">
            <v>74975</v>
          </cell>
          <cell r="D341">
            <v>129.38999999999999</v>
          </cell>
          <cell r="E341" t="str">
            <v>FINAL</v>
          </cell>
          <cell r="G341">
            <v>10600</v>
          </cell>
          <cell r="H341" t="str">
            <v>8 hr</v>
          </cell>
          <cell r="I341">
            <v>35018</v>
          </cell>
          <cell r="J341" t="str">
            <v>TLV</v>
          </cell>
        </row>
        <row r="342">
          <cell r="A342">
            <v>281994</v>
          </cell>
          <cell r="B342" t="str">
            <v>chlorobutanol</v>
          </cell>
          <cell r="C342" t="str">
            <v>57158</v>
          </cell>
          <cell r="D342">
            <v>177.46</v>
          </cell>
          <cell r="E342" t="str">
            <v>FINAL</v>
          </cell>
          <cell r="G342">
            <v>0.1</v>
          </cell>
          <cell r="H342" t="str">
            <v>annual</v>
          </cell>
          <cell r="I342">
            <v>36109</v>
          </cell>
          <cell r="J342" t="str">
            <v>AQD</v>
          </cell>
        </row>
        <row r="343">
          <cell r="A343">
            <v>282387</v>
          </cell>
          <cell r="B343" t="str">
            <v>chlorodibromomethane</v>
          </cell>
          <cell r="C343" t="str">
            <v>124481</v>
          </cell>
          <cell r="D343">
            <v>208.29</v>
          </cell>
          <cell r="E343" t="str">
            <v>FINAL</v>
          </cell>
          <cell r="N343">
            <v>0.04</v>
          </cell>
          <cell r="O343">
            <v>0.4</v>
          </cell>
          <cell r="P343" t="str">
            <v>annual</v>
          </cell>
          <cell r="Q343">
            <v>31376</v>
          </cell>
          <cell r="R343" t="str">
            <v>AQD</v>
          </cell>
        </row>
        <row r="344">
          <cell r="A344">
            <v>282056</v>
          </cell>
          <cell r="B344" t="str">
            <v>chlorodifluoromethane</v>
          </cell>
          <cell r="C344" t="str">
            <v>75456</v>
          </cell>
          <cell r="D344">
            <v>86.47</v>
          </cell>
          <cell r="E344" t="str">
            <v>FINAL</v>
          </cell>
          <cell r="G344">
            <v>50000</v>
          </cell>
          <cell r="H344" t="str">
            <v>24 hr</v>
          </cell>
          <cell r="I344">
            <v>34275</v>
          </cell>
          <cell r="J344" t="str">
            <v>EPA</v>
          </cell>
        </row>
        <row r="345">
          <cell r="A345">
            <v>282533</v>
          </cell>
          <cell r="B345" t="str">
            <v>chlorofluorobenzonitrile</v>
          </cell>
          <cell r="C345" t="str">
            <v>668451</v>
          </cell>
          <cell r="E345" t="str">
            <v>FINAL</v>
          </cell>
          <cell r="G345">
            <v>0.1</v>
          </cell>
          <cell r="H345" t="str">
            <v>annual</v>
          </cell>
          <cell r="I345">
            <v>36109</v>
          </cell>
          <cell r="J345" t="str">
            <v>AQD</v>
          </cell>
        </row>
        <row r="346">
          <cell r="A346">
            <v>282014</v>
          </cell>
          <cell r="B346" t="str">
            <v>chloroform</v>
          </cell>
          <cell r="C346" t="str">
            <v>67663</v>
          </cell>
          <cell r="D346">
            <v>119.37</v>
          </cell>
          <cell r="E346" t="str">
            <v>FINAL</v>
          </cell>
          <cell r="N346">
            <v>0.4</v>
          </cell>
          <cell r="O346">
            <v>4</v>
          </cell>
          <cell r="P346" t="str">
            <v>annual</v>
          </cell>
          <cell r="Q346">
            <v>33324</v>
          </cell>
          <cell r="R346" t="str">
            <v>AQD</v>
          </cell>
        </row>
        <row r="347">
          <cell r="A347">
            <v>282651</v>
          </cell>
          <cell r="B347" t="str">
            <v>chlorpyrifos</v>
          </cell>
          <cell r="C347" t="str">
            <v>2921882</v>
          </cell>
          <cell r="D347">
            <v>350.59</v>
          </cell>
          <cell r="E347" t="str">
            <v>NONE</v>
          </cell>
          <cell r="G347">
            <v>2</v>
          </cell>
          <cell r="H347" t="str">
            <v>8 hr</v>
          </cell>
          <cell r="I347">
            <v>33906</v>
          </cell>
          <cell r="J347" t="str">
            <v>TLV</v>
          </cell>
          <cell r="K347">
            <v>10.5</v>
          </cell>
          <cell r="L347" t="str">
            <v>24 hr</v>
          </cell>
          <cell r="M347" t="str">
            <v>EPA/RfD</v>
          </cell>
        </row>
        <row r="348">
          <cell r="A348">
            <v>282581</v>
          </cell>
          <cell r="B348" t="str">
            <v>chromic (+3) oxide</v>
          </cell>
          <cell r="C348" t="str">
            <v>1308389</v>
          </cell>
          <cell r="D348">
            <v>152</v>
          </cell>
          <cell r="E348" t="str">
            <v>FINAL</v>
          </cell>
          <cell r="G348">
            <v>0.5</v>
          </cell>
          <cell r="H348" t="str">
            <v>24 hr</v>
          </cell>
          <cell r="I348">
            <v>36740</v>
          </cell>
          <cell r="J348" t="str">
            <v>AQD</v>
          </cell>
        </row>
        <row r="349">
          <cell r="A349">
            <v>282721</v>
          </cell>
          <cell r="B349" t="str">
            <v>chromium</v>
          </cell>
          <cell r="C349" t="str">
            <v>7440473</v>
          </cell>
          <cell r="D349">
            <v>52</v>
          </cell>
          <cell r="E349" t="str">
            <v>FINAL</v>
          </cell>
          <cell r="F349" t="str">
            <v>17</v>
          </cell>
        </row>
        <row r="350">
          <cell r="A350">
            <v>282580</v>
          </cell>
          <cell r="B350" t="str">
            <v>chromium (+3) hydroxide</v>
          </cell>
          <cell r="C350" t="str">
            <v>1308141</v>
          </cell>
          <cell r="D350">
            <v>103.03</v>
          </cell>
          <cell r="E350" t="str">
            <v>FINAL</v>
          </cell>
          <cell r="G350">
            <v>0.5</v>
          </cell>
          <cell r="H350" t="str">
            <v>24 hr</v>
          </cell>
          <cell r="I350">
            <v>36775</v>
          </cell>
          <cell r="J350" t="str">
            <v>AQD</v>
          </cell>
        </row>
        <row r="351">
          <cell r="A351">
            <v>282859</v>
          </cell>
          <cell r="B351" t="str">
            <v>chromium, hexavalent - mist</v>
          </cell>
          <cell r="C351" t="str">
            <v>18540299</v>
          </cell>
          <cell r="D351">
            <v>52</v>
          </cell>
          <cell r="E351" t="str">
            <v>FINAL</v>
          </cell>
          <cell r="G351">
            <v>8.0000000000000002E-3</v>
          </cell>
          <cell r="H351" t="str">
            <v>24 hr</v>
          </cell>
          <cell r="I351">
            <v>36041</v>
          </cell>
          <cell r="J351" t="str">
            <v>EPA</v>
          </cell>
          <cell r="N351">
            <v>8.2999999999999998E-5</v>
          </cell>
          <cell r="O351">
            <v>8.3000000000000001E-4</v>
          </cell>
          <cell r="P351" t="str">
            <v>annual</v>
          </cell>
          <cell r="Q351">
            <v>35913</v>
          </cell>
          <cell r="R351" t="str">
            <v>EPA</v>
          </cell>
        </row>
        <row r="352">
          <cell r="A352">
            <v>282858</v>
          </cell>
          <cell r="B352" t="str">
            <v>chromium, hexavalent - particulate</v>
          </cell>
          <cell r="C352" t="str">
            <v>18540299</v>
          </cell>
          <cell r="D352">
            <v>52</v>
          </cell>
          <cell r="E352" t="str">
            <v>FINAL</v>
          </cell>
          <cell r="G352">
            <v>0.1</v>
          </cell>
          <cell r="H352" t="str">
            <v>24 hr</v>
          </cell>
          <cell r="I352">
            <v>35913</v>
          </cell>
          <cell r="J352" t="str">
            <v>EPA</v>
          </cell>
          <cell r="N352">
            <v>8.2999999999999998E-5</v>
          </cell>
          <cell r="O352">
            <v>8.3000000000000001E-4</v>
          </cell>
          <cell r="P352" t="str">
            <v>annual</v>
          </cell>
          <cell r="Q352">
            <v>35913</v>
          </cell>
          <cell r="R352" t="str">
            <v>EPA</v>
          </cell>
        </row>
        <row r="353">
          <cell r="A353">
            <v>282844</v>
          </cell>
          <cell r="B353" t="str">
            <v>Chromium, trivalent</v>
          </cell>
          <cell r="C353" t="str">
            <v>16065831</v>
          </cell>
          <cell r="D353">
            <v>52</v>
          </cell>
          <cell r="E353" t="str">
            <v>FINAL</v>
          </cell>
          <cell r="G353">
            <v>5</v>
          </cell>
          <cell r="H353" t="str">
            <v>8 hr</v>
          </cell>
          <cell r="I353">
            <v>35059</v>
          </cell>
          <cell r="J353" t="str">
            <v>TLV</v>
          </cell>
        </row>
        <row r="354">
          <cell r="A354">
            <v>282440</v>
          </cell>
          <cell r="B354" t="str">
            <v>chrysene</v>
          </cell>
          <cell r="C354" t="str">
            <v>218019</v>
          </cell>
          <cell r="D354">
            <v>228.3</v>
          </cell>
          <cell r="E354" t="str">
            <v>FINAL</v>
          </cell>
          <cell r="F354" t="str">
            <v>5</v>
          </cell>
          <cell r="P354" t="str">
            <v>annual</v>
          </cell>
          <cell r="Q354">
            <v>34900</v>
          </cell>
          <cell r="R354" t="str">
            <v>AQD/SAP</v>
          </cell>
        </row>
        <row r="355">
          <cell r="A355">
            <v>282856</v>
          </cell>
          <cell r="B355" t="str">
            <v>cinnamate</v>
          </cell>
          <cell r="C355" t="str">
            <v>18300895</v>
          </cell>
          <cell r="D355">
            <v>215.27</v>
          </cell>
          <cell r="E355" t="str">
            <v>FINAL</v>
          </cell>
          <cell r="G355">
            <v>0.1</v>
          </cell>
          <cell r="H355" t="str">
            <v>annual</v>
          </cell>
          <cell r="I355">
            <v>36109</v>
          </cell>
          <cell r="J355" t="str">
            <v>AQD</v>
          </cell>
        </row>
        <row r="356">
          <cell r="A356">
            <v>282432</v>
          </cell>
          <cell r="B356" t="str">
            <v>cis-1-2,dichloroethylene</v>
          </cell>
          <cell r="C356" t="str">
            <v>156592</v>
          </cell>
          <cell r="D356">
            <v>96.94</v>
          </cell>
          <cell r="E356" t="str">
            <v>FINAL</v>
          </cell>
          <cell r="G356">
            <v>35</v>
          </cell>
          <cell r="H356" t="str">
            <v>24 hr</v>
          </cell>
          <cell r="I356">
            <v>35678</v>
          </cell>
          <cell r="J356" t="str">
            <v>EPA</v>
          </cell>
        </row>
        <row r="357">
          <cell r="A357">
            <v>282518</v>
          </cell>
          <cell r="B357" t="str">
            <v>cis-2-pentene</v>
          </cell>
          <cell r="C357" t="str">
            <v>627203</v>
          </cell>
          <cell r="D357">
            <v>70.13</v>
          </cell>
          <cell r="E357" t="str">
            <v>FINAL</v>
          </cell>
          <cell r="G357">
            <v>0.1</v>
          </cell>
          <cell r="H357" t="str">
            <v>annual</v>
          </cell>
          <cell r="J357" t="str">
            <v>AQD</v>
          </cell>
        </row>
        <row r="358">
          <cell r="A358">
            <v>282965</v>
          </cell>
          <cell r="B358" t="str">
            <v>clarified oils (petroleum), catalytic cracked</v>
          </cell>
          <cell r="C358" t="str">
            <v>64741624</v>
          </cell>
          <cell r="E358" t="str">
            <v>FINAL</v>
          </cell>
          <cell r="G358">
            <v>12</v>
          </cell>
          <cell r="H358" t="str">
            <v>annual</v>
          </cell>
          <cell r="I358">
            <v>38020</v>
          </cell>
          <cell r="J358" t="str">
            <v>AQD</v>
          </cell>
        </row>
        <row r="359">
          <cell r="A359">
            <v>282870</v>
          </cell>
          <cell r="B359" t="str">
            <v>clindamycin phosphate</v>
          </cell>
          <cell r="C359" t="str">
            <v>24729962</v>
          </cell>
          <cell r="D359">
            <v>505.02</v>
          </cell>
          <cell r="E359" t="str">
            <v>FINAL</v>
          </cell>
          <cell r="G359">
            <v>6</v>
          </cell>
          <cell r="H359" t="str">
            <v>annual</v>
          </cell>
          <cell r="I359">
            <v>34024</v>
          </cell>
          <cell r="J359" t="str">
            <v>AQD</v>
          </cell>
        </row>
        <row r="360">
          <cell r="A360">
            <v>282623</v>
          </cell>
          <cell r="B360" t="str">
            <v>clopyralid</v>
          </cell>
          <cell r="C360" t="str">
            <v>1702176</v>
          </cell>
          <cell r="D360">
            <v>192</v>
          </cell>
          <cell r="E360" t="str">
            <v>FINAL</v>
          </cell>
          <cell r="G360">
            <v>15</v>
          </cell>
          <cell r="H360" t="str">
            <v>annual</v>
          </cell>
          <cell r="I360">
            <v>34624</v>
          </cell>
          <cell r="J360" t="str">
            <v>AQD</v>
          </cell>
        </row>
        <row r="361">
          <cell r="A361">
            <v>282722</v>
          </cell>
          <cell r="B361" t="str">
            <v>cobalt</v>
          </cell>
          <cell r="C361" t="str">
            <v>7440484</v>
          </cell>
          <cell r="D361">
            <v>58.93</v>
          </cell>
          <cell r="E361" t="str">
            <v>FINAL</v>
          </cell>
          <cell r="G361">
            <v>0.2</v>
          </cell>
          <cell r="H361" t="str">
            <v>8 hr</v>
          </cell>
          <cell r="I361">
            <v>34834</v>
          </cell>
          <cell r="J361" t="str">
            <v>TLV</v>
          </cell>
        </row>
        <row r="362">
          <cell r="A362">
            <v>282407</v>
          </cell>
          <cell r="B362" t="str">
            <v>cobalt 2-ethylhexanoate</v>
          </cell>
          <cell r="C362" t="str">
            <v>136527</v>
          </cell>
          <cell r="D362">
            <v>345</v>
          </cell>
          <cell r="E362" t="str">
            <v>FINAL</v>
          </cell>
          <cell r="G362">
            <v>0.1</v>
          </cell>
          <cell r="H362" t="str">
            <v>annual</v>
          </cell>
          <cell r="I362">
            <v>38825</v>
          </cell>
          <cell r="J362" t="str">
            <v>AQD</v>
          </cell>
        </row>
        <row r="363">
          <cell r="A363">
            <v>282900</v>
          </cell>
          <cell r="B363" t="str">
            <v>cobalt neodecanoate</v>
          </cell>
          <cell r="C363" t="str">
            <v>27253312</v>
          </cell>
          <cell r="D363">
            <v>401</v>
          </cell>
          <cell r="E363" t="str">
            <v>FINAL</v>
          </cell>
          <cell r="G363">
            <v>1.4</v>
          </cell>
          <cell r="H363" t="str">
            <v>8 hr</v>
          </cell>
          <cell r="I363">
            <v>36067</v>
          </cell>
          <cell r="J363" t="str">
            <v>AQD</v>
          </cell>
        </row>
        <row r="364">
          <cell r="A364">
            <v>282946</v>
          </cell>
          <cell r="B364" t="str">
            <v>coco alkyldimethyl amines</v>
          </cell>
          <cell r="C364" t="str">
            <v>61788930</v>
          </cell>
          <cell r="E364" t="str">
            <v>FINAL</v>
          </cell>
          <cell r="G364">
            <v>0.1</v>
          </cell>
          <cell r="H364" t="str">
            <v>annual</v>
          </cell>
          <cell r="I364">
            <v>36109</v>
          </cell>
          <cell r="J364" t="str">
            <v>AQD</v>
          </cell>
        </row>
        <row r="365">
          <cell r="A365">
            <v>282776</v>
          </cell>
          <cell r="B365" t="str">
            <v>coke oven emissions</v>
          </cell>
          <cell r="C365" t="str">
            <v>8007452</v>
          </cell>
          <cell r="E365" t="str">
            <v>FINAL</v>
          </cell>
          <cell r="N365">
            <v>1.6000000000000001E-3</v>
          </cell>
          <cell r="O365">
            <v>1.6E-2</v>
          </cell>
          <cell r="P365" t="str">
            <v>annual</v>
          </cell>
          <cell r="Q365">
            <v>33239</v>
          </cell>
          <cell r="R365" t="str">
            <v>EPA</v>
          </cell>
        </row>
        <row r="366">
          <cell r="A366">
            <v>282783</v>
          </cell>
          <cell r="B366" t="str">
            <v>colophony</v>
          </cell>
          <cell r="C366" t="str">
            <v>8050097</v>
          </cell>
          <cell r="E366" t="str">
            <v>FINAL</v>
          </cell>
          <cell r="G366">
            <v>1</v>
          </cell>
          <cell r="H366" t="str">
            <v>1 hr</v>
          </cell>
          <cell r="I366">
            <v>35107</v>
          </cell>
          <cell r="J366" t="str">
            <v>NIOSH</v>
          </cell>
        </row>
        <row r="367">
          <cell r="A367">
            <v>282723</v>
          </cell>
          <cell r="B367" t="str">
            <v>copper</v>
          </cell>
          <cell r="C367" t="str">
            <v>7440508</v>
          </cell>
          <cell r="D367">
            <v>63.54</v>
          </cell>
          <cell r="E367" t="str">
            <v>FINAL</v>
          </cell>
          <cell r="G367">
            <v>2</v>
          </cell>
          <cell r="H367" t="str">
            <v>8 hr</v>
          </cell>
          <cell r="I367">
            <v>33714</v>
          </cell>
          <cell r="J367" t="str">
            <v>TLV</v>
          </cell>
        </row>
        <row r="368">
          <cell r="A368">
            <v>282661</v>
          </cell>
          <cell r="B368" t="str">
            <v>copper nitrate</v>
          </cell>
          <cell r="C368" t="str">
            <v>3251238</v>
          </cell>
          <cell r="E368" t="str">
            <v>FINAL</v>
          </cell>
          <cell r="G368">
            <v>2</v>
          </cell>
          <cell r="H368" t="str">
            <v>8 hr</v>
          </cell>
          <cell r="I368">
            <v>36402</v>
          </cell>
          <cell r="J368" t="str">
            <v>AQD</v>
          </cell>
        </row>
        <row r="369">
          <cell r="A369">
            <v>282427</v>
          </cell>
          <cell r="B369" t="str">
            <v>copper phthalocyanine</v>
          </cell>
          <cell r="C369" t="str">
            <v>147148</v>
          </cell>
          <cell r="D369">
            <v>576.1</v>
          </cell>
          <cell r="E369" t="str">
            <v>FINAL</v>
          </cell>
          <cell r="G369">
            <v>21</v>
          </cell>
          <cell r="H369" t="str">
            <v>annual</v>
          </cell>
          <cell r="I369">
            <v>36378</v>
          </cell>
          <cell r="J369" t="str">
            <v>AQD</v>
          </cell>
        </row>
        <row r="370">
          <cell r="A370">
            <v>282757</v>
          </cell>
          <cell r="B370" t="str">
            <v>copper sulfate pentahydrate</v>
          </cell>
          <cell r="C370" t="str">
            <v>7758998</v>
          </cell>
          <cell r="D370">
            <v>249.68</v>
          </cell>
          <cell r="E370" t="str">
            <v>FINAL</v>
          </cell>
          <cell r="G370">
            <v>10</v>
          </cell>
          <cell r="H370" t="str">
            <v>8 hr</v>
          </cell>
          <cell r="I370">
            <v>36813</v>
          </cell>
          <cell r="J370" t="str">
            <v>TLV</v>
          </cell>
        </row>
        <row r="371">
          <cell r="A371">
            <v>282756</v>
          </cell>
          <cell r="B371" t="str">
            <v>copper sulfate, anhydrous</v>
          </cell>
          <cell r="C371" t="str">
            <v>7758987</v>
          </cell>
          <cell r="D371">
            <v>159.6</v>
          </cell>
          <cell r="E371" t="str">
            <v>FINAL</v>
          </cell>
          <cell r="G371">
            <v>10</v>
          </cell>
          <cell r="H371" t="str">
            <v>8 hr</v>
          </cell>
          <cell r="I371">
            <v>36811</v>
          </cell>
          <cell r="J371" t="str">
            <v>TLV</v>
          </cell>
        </row>
        <row r="372">
          <cell r="A372">
            <v>283017</v>
          </cell>
          <cell r="B372" t="str">
            <v>coumarone indene resin</v>
          </cell>
          <cell r="C372" t="str">
            <v>68132025</v>
          </cell>
          <cell r="E372" t="str">
            <v>FINAL</v>
          </cell>
          <cell r="G372">
            <v>0.1</v>
          </cell>
          <cell r="H372" t="str">
            <v>annual</v>
          </cell>
          <cell r="I372">
            <v>36928</v>
          </cell>
          <cell r="J372" t="str">
            <v>AQD</v>
          </cell>
        </row>
        <row r="373">
          <cell r="A373">
            <v>282594</v>
          </cell>
          <cell r="B373" t="str">
            <v>cresol (mixed isomers)</v>
          </cell>
          <cell r="C373" t="str">
            <v>1319773</v>
          </cell>
          <cell r="D373">
            <v>108.15</v>
          </cell>
          <cell r="E373" t="str">
            <v>FINAL</v>
          </cell>
          <cell r="G373">
            <v>100</v>
          </cell>
          <cell r="H373" t="str">
            <v>8 hr</v>
          </cell>
          <cell r="I373">
            <v>38407</v>
          </cell>
          <cell r="J373" t="str">
            <v>NIOSH</v>
          </cell>
        </row>
        <row r="374">
          <cell r="A374">
            <v>282955</v>
          </cell>
          <cell r="B374" t="str">
            <v>crosslinker cx100</v>
          </cell>
          <cell r="C374" t="str">
            <v>64265572</v>
          </cell>
          <cell r="D374">
            <v>467</v>
          </cell>
          <cell r="E374" t="str">
            <v>FINAL</v>
          </cell>
          <cell r="G374">
            <v>10</v>
          </cell>
          <cell r="H374" t="str">
            <v>annual</v>
          </cell>
          <cell r="I374">
            <v>35996</v>
          </cell>
          <cell r="J374" t="str">
            <v>AQD</v>
          </cell>
        </row>
        <row r="375">
          <cell r="A375">
            <v>282674</v>
          </cell>
          <cell r="B375" t="str">
            <v>crotonaldehyde</v>
          </cell>
          <cell r="C375" t="str">
            <v>4170303</v>
          </cell>
          <cell r="D375">
            <v>70.099999999999994</v>
          </cell>
          <cell r="E375" t="str">
            <v>FINAL</v>
          </cell>
          <cell r="G375">
            <v>9</v>
          </cell>
          <cell r="H375" t="str">
            <v>1 hr</v>
          </cell>
          <cell r="I375">
            <v>37515</v>
          </cell>
          <cell r="J375" t="str">
            <v>AQD</v>
          </cell>
        </row>
        <row r="376">
          <cell r="A376">
            <v>282178</v>
          </cell>
          <cell r="B376" t="str">
            <v>cumene</v>
          </cell>
          <cell r="C376" t="str">
            <v>98828</v>
          </cell>
          <cell r="D376">
            <v>120.21</v>
          </cell>
          <cell r="E376" t="str">
            <v>FINAL</v>
          </cell>
          <cell r="G376">
            <v>400</v>
          </cell>
          <cell r="H376" t="str">
            <v>24 hr</v>
          </cell>
          <cell r="I376">
            <v>35643</v>
          </cell>
          <cell r="J376" t="str">
            <v>EPA</v>
          </cell>
        </row>
        <row r="377">
          <cell r="A377">
            <v>282104</v>
          </cell>
          <cell r="B377" t="str">
            <v>cumene hydroperoxide</v>
          </cell>
          <cell r="C377" t="str">
            <v>80159</v>
          </cell>
          <cell r="D377">
            <v>152</v>
          </cell>
          <cell r="E377" t="str">
            <v>FINAL</v>
          </cell>
          <cell r="G377">
            <v>6</v>
          </cell>
          <cell r="H377" t="str">
            <v>24 hr</v>
          </cell>
          <cell r="I377">
            <v>38792</v>
          </cell>
          <cell r="J377" t="str">
            <v>AQD</v>
          </cell>
        </row>
        <row r="378">
          <cell r="A378">
            <v>282421</v>
          </cell>
          <cell r="B378" t="str">
            <v>cupric acetate</v>
          </cell>
          <cell r="C378" t="str">
            <v>142712</v>
          </cell>
          <cell r="D378">
            <v>181.64</v>
          </cell>
          <cell r="E378" t="str">
            <v>INTERIM</v>
          </cell>
          <cell r="G378">
            <v>2</v>
          </cell>
          <cell r="H378" t="str">
            <v>8 hr</v>
          </cell>
          <cell r="I378">
            <v>34290</v>
          </cell>
          <cell r="J378" t="str">
            <v>TLV</v>
          </cell>
        </row>
        <row r="379">
          <cell r="A379">
            <v>282593</v>
          </cell>
          <cell r="B379" t="str">
            <v>cupric oxide (dust)</v>
          </cell>
          <cell r="C379" t="str">
            <v>1317380</v>
          </cell>
          <cell r="D379">
            <v>79.540000000000006</v>
          </cell>
          <cell r="E379" t="str">
            <v>FINAL</v>
          </cell>
          <cell r="G379">
            <v>10</v>
          </cell>
          <cell r="H379" t="str">
            <v>8 hr</v>
          </cell>
          <cell r="I379">
            <v>35229</v>
          </cell>
          <cell r="J379" t="str">
            <v>TLV</v>
          </cell>
        </row>
        <row r="380">
          <cell r="A380">
            <v>281993</v>
          </cell>
          <cell r="B380" t="str">
            <v>cyanide</v>
          </cell>
          <cell r="C380" t="str">
            <v>57125</v>
          </cell>
          <cell r="D380">
            <v>26.02</v>
          </cell>
          <cell r="E380" t="str">
            <v>FINAL</v>
          </cell>
          <cell r="G380">
            <v>50</v>
          </cell>
          <cell r="H380" t="str">
            <v>1 hr</v>
          </cell>
          <cell r="I380">
            <v>34094</v>
          </cell>
          <cell r="J380" t="str">
            <v>NIOSH</v>
          </cell>
        </row>
        <row r="381">
          <cell r="A381">
            <v>282460</v>
          </cell>
          <cell r="B381" t="str">
            <v>cyanoguanidine</v>
          </cell>
          <cell r="C381" t="str">
            <v>461585</v>
          </cell>
          <cell r="D381">
            <v>84.1</v>
          </cell>
          <cell r="E381" t="str">
            <v>FINAL</v>
          </cell>
          <cell r="G381">
            <v>0.1</v>
          </cell>
          <cell r="H381" t="str">
            <v>annual</v>
          </cell>
          <cell r="I381">
            <v>36109</v>
          </cell>
          <cell r="J381" t="str">
            <v>AQD</v>
          </cell>
        </row>
        <row r="382">
          <cell r="A382">
            <v>281971</v>
          </cell>
          <cell r="B382" t="str">
            <v>cyclic (phme)2(me)2, d4</v>
          </cell>
          <cell r="C382" t="str">
            <v>0</v>
          </cell>
          <cell r="E382" t="str">
            <v>FINAL</v>
          </cell>
          <cell r="G382">
            <v>0.1</v>
          </cell>
          <cell r="H382" t="str">
            <v>annual</v>
          </cell>
          <cell r="I382">
            <v>36109</v>
          </cell>
          <cell r="J382" t="str">
            <v>AQD</v>
          </cell>
        </row>
        <row r="383">
          <cell r="A383">
            <v>282636</v>
          </cell>
          <cell r="B383" t="str">
            <v>cyclic methylhydrogensiloxane, d4</v>
          </cell>
          <cell r="C383" t="str">
            <v>2370889</v>
          </cell>
          <cell r="E383" t="str">
            <v>FINAL</v>
          </cell>
          <cell r="G383">
            <v>0.1</v>
          </cell>
          <cell r="H383" t="str">
            <v>annual</v>
          </cell>
          <cell r="I383">
            <v>36109</v>
          </cell>
          <cell r="J383" t="str">
            <v>AQD</v>
          </cell>
        </row>
        <row r="384">
          <cell r="A384">
            <v>282693</v>
          </cell>
          <cell r="B384" t="str">
            <v>cyclic methylhydrogensiloxane, d5</v>
          </cell>
          <cell r="C384" t="str">
            <v>6166865</v>
          </cell>
          <cell r="E384" t="str">
            <v>FINAL</v>
          </cell>
          <cell r="G384">
            <v>0.1</v>
          </cell>
          <cell r="H384" t="str">
            <v>annual</v>
          </cell>
          <cell r="I384">
            <v>36109</v>
          </cell>
          <cell r="J384" t="str">
            <v>AQD</v>
          </cell>
        </row>
        <row r="385">
          <cell r="A385">
            <v>282637</v>
          </cell>
          <cell r="B385" t="str">
            <v>cyclic methyltrifluoropropylsiloxane, d3</v>
          </cell>
          <cell r="C385" t="str">
            <v>2374143</v>
          </cell>
          <cell r="D385">
            <v>468.6</v>
          </cell>
          <cell r="E385" t="str">
            <v>FINAL</v>
          </cell>
          <cell r="G385">
            <v>0.6</v>
          </cell>
          <cell r="H385" t="str">
            <v>annual</v>
          </cell>
          <cell r="I385">
            <v>35305</v>
          </cell>
          <cell r="J385" t="str">
            <v>AQD</v>
          </cell>
        </row>
        <row r="386">
          <cell r="A386">
            <v>282319</v>
          </cell>
          <cell r="B386" t="str">
            <v>cyclohexane</v>
          </cell>
          <cell r="C386" t="str">
            <v>110827</v>
          </cell>
          <cell r="D386">
            <v>84.18</v>
          </cell>
          <cell r="E386" t="str">
            <v>FINAL</v>
          </cell>
          <cell r="G386">
            <v>6000</v>
          </cell>
          <cell r="H386" t="str">
            <v>24 hr</v>
          </cell>
          <cell r="I386">
            <v>37875</v>
          </cell>
          <cell r="J386" t="str">
            <v>EPA</v>
          </cell>
        </row>
        <row r="387">
          <cell r="A387">
            <v>282289</v>
          </cell>
          <cell r="B387" t="str">
            <v>cyclohexanone</v>
          </cell>
          <cell r="C387" t="str">
            <v>108941</v>
          </cell>
          <cell r="D387">
            <v>98.16</v>
          </cell>
          <cell r="E387" t="str">
            <v>FINAL</v>
          </cell>
          <cell r="G387">
            <v>1000</v>
          </cell>
          <cell r="H387" t="str">
            <v>8 hr</v>
          </cell>
          <cell r="I387">
            <v>33862</v>
          </cell>
          <cell r="J387" t="str">
            <v>TLV</v>
          </cell>
        </row>
        <row r="388">
          <cell r="A388">
            <v>282827</v>
          </cell>
          <cell r="B388" t="str">
            <v>cyclohexanone peroxide</v>
          </cell>
          <cell r="C388" t="str">
            <v>12262587</v>
          </cell>
          <cell r="D388">
            <v>244</v>
          </cell>
          <cell r="E388" t="str">
            <v>FINAL</v>
          </cell>
          <cell r="G388">
            <v>0.1</v>
          </cell>
          <cell r="H388" t="str">
            <v>annual</v>
          </cell>
          <cell r="I388">
            <v>38835</v>
          </cell>
          <cell r="J388" t="str">
            <v>AQD</v>
          </cell>
        </row>
        <row r="389">
          <cell r="A389">
            <v>282320</v>
          </cell>
          <cell r="B389" t="str">
            <v>cyclohexene</v>
          </cell>
          <cell r="C389" t="str">
            <v>110838</v>
          </cell>
          <cell r="D389">
            <v>82.16</v>
          </cell>
          <cell r="E389" t="str">
            <v>INTERIM</v>
          </cell>
          <cell r="G389">
            <v>10300</v>
          </cell>
          <cell r="H389" t="str">
            <v>8 hr</v>
          </cell>
          <cell r="I389">
            <v>33906</v>
          </cell>
          <cell r="J389" t="str">
            <v>TLV</v>
          </cell>
        </row>
        <row r="390">
          <cell r="A390">
            <v>282705</v>
          </cell>
          <cell r="B390" t="str">
            <v>cyclohexenylacetonitrile</v>
          </cell>
          <cell r="C390" t="str">
            <v>6975719</v>
          </cell>
          <cell r="E390" t="str">
            <v>FINAL</v>
          </cell>
          <cell r="G390">
            <v>3.5</v>
          </cell>
          <cell r="H390" t="str">
            <v>annual</v>
          </cell>
          <cell r="I390">
            <v>34347</v>
          </cell>
          <cell r="J390" t="str">
            <v>AQD</v>
          </cell>
        </row>
        <row r="391">
          <cell r="A391">
            <v>282665</v>
          </cell>
          <cell r="B391" t="str">
            <v>cyclohexenylethylamine</v>
          </cell>
          <cell r="C391" t="str">
            <v>3399733</v>
          </cell>
          <cell r="E391" t="str">
            <v>FINAL</v>
          </cell>
          <cell r="G391">
            <v>0.1</v>
          </cell>
          <cell r="H391" t="str">
            <v>annual</v>
          </cell>
          <cell r="I391">
            <v>36109</v>
          </cell>
          <cell r="J391" t="str">
            <v>AQD</v>
          </cell>
        </row>
        <row r="392">
          <cell r="A392">
            <v>282571</v>
          </cell>
          <cell r="B392" t="str">
            <v>cyclohexyl isothiocyanate</v>
          </cell>
          <cell r="C392" t="str">
            <v>1122823</v>
          </cell>
          <cell r="D392">
            <v>141.22999999999999</v>
          </cell>
          <cell r="E392" t="str">
            <v>FINAL</v>
          </cell>
          <cell r="G392">
            <v>0.1</v>
          </cell>
          <cell r="H392" t="str">
            <v>annual</v>
          </cell>
          <cell r="I392">
            <v>37002</v>
          </cell>
          <cell r="J392" t="str">
            <v>AQD</v>
          </cell>
        </row>
        <row r="393">
          <cell r="A393">
            <v>282442</v>
          </cell>
          <cell r="B393" t="str">
            <v>cyclopentane</v>
          </cell>
          <cell r="C393" t="str">
            <v>287923</v>
          </cell>
          <cell r="D393">
            <v>70.150000000000006</v>
          </cell>
          <cell r="E393" t="str">
            <v>FINAL</v>
          </cell>
          <cell r="G393">
            <v>17200</v>
          </cell>
          <cell r="H393" t="str">
            <v>8 hr</v>
          </cell>
          <cell r="I393">
            <v>34736</v>
          </cell>
          <cell r="J393" t="str">
            <v>TLV</v>
          </cell>
        </row>
        <row r="394">
          <cell r="A394">
            <v>282419</v>
          </cell>
          <cell r="B394" t="str">
            <v>cyclopentene</v>
          </cell>
          <cell r="C394" t="str">
            <v>142290</v>
          </cell>
          <cell r="D394">
            <v>68.13</v>
          </cell>
          <cell r="E394" t="str">
            <v>FINAL</v>
          </cell>
          <cell r="G394">
            <v>5</v>
          </cell>
          <cell r="H394" t="str">
            <v>annual</v>
          </cell>
          <cell r="I394">
            <v>34540</v>
          </cell>
          <cell r="J394" t="str">
            <v>AQD</v>
          </cell>
        </row>
        <row r="395">
          <cell r="A395">
            <v>281949</v>
          </cell>
          <cell r="B395" t="str">
            <v>cyclopentyldichlorosilane</v>
          </cell>
          <cell r="C395" t="str">
            <v>0</v>
          </cell>
          <cell r="E395" t="str">
            <v>FINAL</v>
          </cell>
          <cell r="G395">
            <v>0.1</v>
          </cell>
          <cell r="H395" t="str">
            <v>annual</v>
          </cell>
          <cell r="I395">
            <v>36109</v>
          </cell>
          <cell r="J395" t="str">
            <v>AQD</v>
          </cell>
        </row>
        <row r="396">
          <cell r="A396">
            <v>282838</v>
          </cell>
          <cell r="B396" t="str">
            <v>cyclopentyltrichlorosilane</v>
          </cell>
          <cell r="C396" t="str">
            <v>14579034</v>
          </cell>
          <cell r="E396" t="str">
            <v>FINAL</v>
          </cell>
          <cell r="G396">
            <v>0.1</v>
          </cell>
          <cell r="H396" t="str">
            <v>annual</v>
          </cell>
          <cell r="I396">
            <v>36109</v>
          </cell>
          <cell r="J396" t="str">
            <v>AQD</v>
          </cell>
        </row>
        <row r="397">
          <cell r="A397">
            <v>282429</v>
          </cell>
          <cell r="B397" t="str">
            <v>cytarabine</v>
          </cell>
          <cell r="C397" t="str">
            <v>147944</v>
          </cell>
          <cell r="D397">
            <v>243.25</v>
          </cell>
          <cell r="E397" t="str">
            <v>FINAL</v>
          </cell>
          <cell r="G397">
            <v>0.1</v>
          </cell>
          <cell r="H397" t="str">
            <v>annual</v>
          </cell>
          <cell r="I397">
            <v>36109</v>
          </cell>
          <cell r="J397" t="str">
            <v>AQD</v>
          </cell>
        </row>
        <row r="398">
          <cell r="A398">
            <v>282024</v>
          </cell>
          <cell r="B398" t="str">
            <v>DDD (TDE)</v>
          </cell>
          <cell r="C398" t="str">
            <v>72548</v>
          </cell>
          <cell r="E398" t="str">
            <v>FINAL</v>
          </cell>
          <cell r="F398" t="str">
            <v>12</v>
          </cell>
          <cell r="N398">
            <v>0.01</v>
          </cell>
          <cell r="O398">
            <v>0.1</v>
          </cell>
          <cell r="P398" t="str">
            <v>annual</v>
          </cell>
          <cell r="Q398">
            <v>36403</v>
          </cell>
          <cell r="R398" t="str">
            <v>EPA</v>
          </cell>
        </row>
        <row r="399">
          <cell r="A399">
            <v>282025</v>
          </cell>
          <cell r="B399" t="str">
            <v>DDE, p,p'-</v>
          </cell>
          <cell r="C399" t="str">
            <v>72559</v>
          </cell>
          <cell r="E399" t="str">
            <v>FINAL</v>
          </cell>
          <cell r="F399" t="str">
            <v>12</v>
          </cell>
          <cell r="N399">
            <v>0.01</v>
          </cell>
          <cell r="O399">
            <v>0.1</v>
          </cell>
          <cell r="P399" t="str">
            <v>annual</v>
          </cell>
          <cell r="Q399">
            <v>36403</v>
          </cell>
          <cell r="R399" t="str">
            <v>EPA</v>
          </cell>
        </row>
        <row r="400">
          <cell r="A400">
            <v>281982</v>
          </cell>
          <cell r="B400" t="str">
            <v>ddt</v>
          </cell>
          <cell r="C400" t="str">
            <v>50293</v>
          </cell>
          <cell r="D400">
            <v>354.48</v>
          </cell>
          <cell r="E400" t="str">
            <v>FINAL</v>
          </cell>
          <cell r="F400" t="str">
            <v>12</v>
          </cell>
          <cell r="N400">
            <v>0.01</v>
          </cell>
          <cell r="O400">
            <v>0.1</v>
          </cell>
          <cell r="P400" t="str">
            <v>annual</v>
          </cell>
          <cell r="Q400">
            <v>31952</v>
          </cell>
          <cell r="R400" t="str">
            <v>EPA</v>
          </cell>
        </row>
        <row r="401">
          <cell r="A401">
            <v>282573</v>
          </cell>
          <cell r="B401" t="str">
            <v>decabromodiphenyl oxide</v>
          </cell>
          <cell r="C401" t="str">
            <v>1163195</v>
          </cell>
          <cell r="D401">
            <v>959.22</v>
          </cell>
          <cell r="E401" t="str">
            <v>FINAL</v>
          </cell>
          <cell r="G401">
            <v>35</v>
          </cell>
          <cell r="H401" t="str">
            <v>24 hr</v>
          </cell>
          <cell r="I401">
            <v>34620</v>
          </cell>
          <cell r="J401" t="str">
            <v>AQD/SAP</v>
          </cell>
          <cell r="N401">
            <v>2.5</v>
          </cell>
          <cell r="O401">
            <v>25</v>
          </cell>
          <cell r="P401" t="str">
            <v>annual</v>
          </cell>
          <cell r="Q401">
            <v>34620</v>
          </cell>
          <cell r="R401" t="str">
            <v>AQD/SAP</v>
          </cell>
        </row>
        <row r="402">
          <cell r="A402">
            <v>282130</v>
          </cell>
          <cell r="B402" t="str">
            <v>decahydronaphthalene</v>
          </cell>
          <cell r="C402" t="str">
            <v>91178</v>
          </cell>
          <cell r="D402">
            <v>138.30000000000001</v>
          </cell>
          <cell r="E402" t="str">
            <v>FINAL</v>
          </cell>
          <cell r="N402">
            <v>0.03</v>
          </cell>
          <cell r="O402">
            <v>0.3</v>
          </cell>
          <cell r="P402" t="str">
            <v>annual</v>
          </cell>
          <cell r="Q402">
            <v>38588</v>
          </cell>
          <cell r="R402" t="str">
            <v>AQD</v>
          </cell>
        </row>
        <row r="403">
          <cell r="A403">
            <v>282474</v>
          </cell>
          <cell r="B403" t="str">
            <v>decamethylcyclopentasiloxane</v>
          </cell>
          <cell r="C403" t="str">
            <v>541026</v>
          </cell>
          <cell r="D403">
            <v>370.85</v>
          </cell>
          <cell r="E403" t="str">
            <v>FINAL</v>
          </cell>
          <cell r="G403">
            <v>200</v>
          </cell>
          <cell r="H403" t="str">
            <v>24 hr</v>
          </cell>
          <cell r="I403">
            <v>33779</v>
          </cell>
          <cell r="J403" t="str">
            <v>AQD</v>
          </cell>
        </row>
        <row r="404">
          <cell r="A404">
            <v>282414</v>
          </cell>
          <cell r="B404" t="str">
            <v>decamethyltetrasiloxane</v>
          </cell>
          <cell r="C404" t="str">
            <v>141628</v>
          </cell>
          <cell r="E404" t="str">
            <v>FINAL</v>
          </cell>
          <cell r="G404">
            <v>0.1</v>
          </cell>
          <cell r="H404" t="str">
            <v>annual</v>
          </cell>
          <cell r="I404">
            <v>36109</v>
          </cell>
          <cell r="J404" t="str">
            <v>AQD</v>
          </cell>
        </row>
        <row r="405">
          <cell r="A405">
            <v>282779</v>
          </cell>
          <cell r="B405" t="str">
            <v>deodorized kerosene</v>
          </cell>
          <cell r="C405" t="str">
            <v>8020835</v>
          </cell>
          <cell r="E405" t="str">
            <v>FINAL</v>
          </cell>
          <cell r="F405" t="str">
            <v>1</v>
          </cell>
          <cell r="G405">
            <v>24</v>
          </cell>
          <cell r="H405" t="str">
            <v>annual</v>
          </cell>
          <cell r="I405">
            <v>33892</v>
          </cell>
          <cell r="J405" t="str">
            <v>AQD</v>
          </cell>
        </row>
        <row r="406">
          <cell r="A406">
            <v>282989</v>
          </cell>
          <cell r="B406" t="str">
            <v>dewaxed heavy paraffinic mineral oil</v>
          </cell>
          <cell r="C406" t="str">
            <v>64742650</v>
          </cell>
          <cell r="E406" t="str">
            <v>FINAL</v>
          </cell>
          <cell r="F406" t="str">
            <v>11</v>
          </cell>
          <cell r="G406">
            <v>50</v>
          </cell>
          <cell r="H406" t="str">
            <v>8 hr</v>
          </cell>
          <cell r="I406">
            <v>35879</v>
          </cell>
          <cell r="J406" t="str">
            <v>TLV</v>
          </cell>
        </row>
        <row r="407">
          <cell r="A407">
            <v>282700</v>
          </cell>
          <cell r="B407" t="str">
            <v>dextromethorphan hydrochloride</v>
          </cell>
          <cell r="C407" t="str">
            <v>6700341</v>
          </cell>
          <cell r="D407">
            <v>271.39999999999998</v>
          </cell>
          <cell r="E407" t="str">
            <v>FINAL</v>
          </cell>
          <cell r="G407">
            <v>0.4</v>
          </cell>
          <cell r="H407" t="str">
            <v>annual</v>
          </cell>
          <cell r="I407">
            <v>39224</v>
          </cell>
          <cell r="J407" t="str">
            <v>AQD</v>
          </cell>
        </row>
        <row r="408">
          <cell r="A408">
            <v>282208</v>
          </cell>
          <cell r="B408" t="str">
            <v>di (2-ethylhexyl) adipate</v>
          </cell>
          <cell r="C408" t="str">
            <v>103231</v>
          </cell>
          <cell r="D408">
            <v>370.64</v>
          </cell>
          <cell r="E408" t="str">
            <v>FINAL</v>
          </cell>
          <cell r="N408">
            <v>3</v>
          </cell>
          <cell r="O408">
            <v>30</v>
          </cell>
          <cell r="P408" t="str">
            <v>annual</v>
          </cell>
          <cell r="Q408">
            <v>36292</v>
          </cell>
          <cell r="R408" t="str">
            <v>EPA</v>
          </cell>
        </row>
        <row r="409">
          <cell r="A409">
            <v>282697</v>
          </cell>
          <cell r="B409" t="str">
            <v>di(ethylhexyl)terephthalate</v>
          </cell>
          <cell r="C409" t="str">
            <v>6422862</v>
          </cell>
          <cell r="D409">
            <v>390.62</v>
          </cell>
          <cell r="E409" t="str">
            <v>INTERIM</v>
          </cell>
          <cell r="G409">
            <v>400</v>
          </cell>
          <cell r="H409" t="str">
            <v>24 hr</v>
          </cell>
          <cell r="I409">
            <v>33989</v>
          </cell>
          <cell r="J409" t="str">
            <v>EPA</v>
          </cell>
        </row>
        <row r="410">
          <cell r="A410">
            <v>282375</v>
          </cell>
          <cell r="B410" t="str">
            <v>diacetone alcohol</v>
          </cell>
          <cell r="C410" t="str">
            <v>123422</v>
          </cell>
          <cell r="D410">
            <v>116.18</v>
          </cell>
          <cell r="E410" t="str">
            <v>FINAL</v>
          </cell>
          <cell r="G410">
            <v>2375</v>
          </cell>
          <cell r="H410" t="str">
            <v>8 hr</v>
          </cell>
          <cell r="I410">
            <v>37047</v>
          </cell>
          <cell r="J410" t="str">
            <v>TLV</v>
          </cell>
        </row>
        <row r="411">
          <cell r="A411">
            <v>282402</v>
          </cell>
          <cell r="B411" t="str">
            <v>diallyl phthalate</v>
          </cell>
          <cell r="C411" t="str">
            <v>131179</v>
          </cell>
          <cell r="D411">
            <v>246.28</v>
          </cell>
          <cell r="E411" t="str">
            <v>FINAL</v>
          </cell>
          <cell r="N411">
            <v>0.1</v>
          </cell>
          <cell r="O411">
            <v>1</v>
          </cell>
          <cell r="P411" t="str">
            <v>annual</v>
          </cell>
          <cell r="Q411">
            <v>36412</v>
          </cell>
          <cell r="R411" t="str">
            <v>AQD</v>
          </cell>
        </row>
        <row r="412">
          <cell r="A412">
            <v>282632</v>
          </cell>
          <cell r="B412" t="str">
            <v>diamylamine</v>
          </cell>
          <cell r="C412" t="str">
            <v>2050922</v>
          </cell>
          <cell r="D412">
            <v>157.34</v>
          </cell>
          <cell r="E412" t="str">
            <v>FINAL</v>
          </cell>
          <cell r="G412">
            <v>9</v>
          </cell>
          <cell r="H412" t="str">
            <v>annual</v>
          </cell>
          <cell r="I412">
            <v>35970</v>
          </cell>
          <cell r="J412" t="str">
            <v>AQD</v>
          </cell>
        </row>
        <row r="413">
          <cell r="A413">
            <v>283065</v>
          </cell>
          <cell r="B413" t="str">
            <v>dibasic ester</v>
          </cell>
          <cell r="C413" t="str">
            <v>95481622</v>
          </cell>
          <cell r="E413" t="str">
            <v>FINAL</v>
          </cell>
          <cell r="G413">
            <v>0.6</v>
          </cell>
          <cell r="H413" t="str">
            <v>annual</v>
          </cell>
          <cell r="I413">
            <v>38048</v>
          </cell>
          <cell r="J413" t="str">
            <v>AQD</v>
          </cell>
        </row>
        <row r="414">
          <cell r="A414">
            <v>281987</v>
          </cell>
          <cell r="B414" t="str">
            <v>dibenz(a,h)anthracene</v>
          </cell>
          <cell r="C414" t="str">
            <v>53703</v>
          </cell>
          <cell r="D414">
            <v>278.36</v>
          </cell>
          <cell r="E414" t="str">
            <v>FINAL</v>
          </cell>
          <cell r="F414" t="str">
            <v>5</v>
          </cell>
          <cell r="P414" t="str">
            <v>annual</v>
          </cell>
          <cell r="Q414">
            <v>34900</v>
          </cell>
          <cell r="R414" t="str">
            <v>AQD/SAP</v>
          </cell>
        </row>
        <row r="415">
          <cell r="A415">
            <v>282403</v>
          </cell>
          <cell r="B415" t="str">
            <v>dibenzofuran</v>
          </cell>
          <cell r="C415" t="str">
            <v>132649</v>
          </cell>
          <cell r="D415">
            <v>168.2</v>
          </cell>
          <cell r="E415" t="str">
            <v>FINAL</v>
          </cell>
          <cell r="G415">
            <v>0.1</v>
          </cell>
          <cell r="H415" t="str">
            <v>annual</v>
          </cell>
          <cell r="I415">
            <v>36609</v>
          </cell>
          <cell r="J415" t="str">
            <v>AQD</v>
          </cell>
        </row>
        <row r="416">
          <cell r="A416">
            <v>282160</v>
          </cell>
          <cell r="B416" t="str">
            <v>dibromochloropropane</v>
          </cell>
          <cell r="C416" t="str">
            <v>96128</v>
          </cell>
          <cell r="D416">
            <v>236.35</v>
          </cell>
          <cell r="E416" t="str">
            <v>FINAL</v>
          </cell>
          <cell r="F416" t="str">
            <v xml:space="preserve"> 3</v>
          </cell>
          <cell r="G416">
            <v>0.2</v>
          </cell>
          <cell r="H416" t="str">
            <v>24 hr</v>
          </cell>
          <cell r="I416">
            <v>33465</v>
          </cell>
          <cell r="J416" t="str">
            <v>EPA</v>
          </cell>
        </row>
        <row r="417">
          <cell r="A417">
            <v>282256</v>
          </cell>
          <cell r="B417" t="str">
            <v>dibutyl phosphate</v>
          </cell>
          <cell r="C417" t="str">
            <v>107664</v>
          </cell>
          <cell r="D417">
            <v>210</v>
          </cell>
          <cell r="E417" t="str">
            <v>FINAL</v>
          </cell>
          <cell r="G417">
            <v>170</v>
          </cell>
          <cell r="H417" t="str">
            <v>1 hr</v>
          </cell>
          <cell r="I417">
            <v>36776</v>
          </cell>
          <cell r="J417" t="str">
            <v>TLV</v>
          </cell>
        </row>
        <row r="418">
          <cell r="A418">
            <v>282257</v>
          </cell>
          <cell r="B418" t="str">
            <v>dibutyl phosphate</v>
          </cell>
          <cell r="C418" t="str">
            <v>107664</v>
          </cell>
          <cell r="D418">
            <v>210</v>
          </cell>
          <cell r="E418" t="str">
            <v>FINAL</v>
          </cell>
          <cell r="G418">
            <v>86</v>
          </cell>
          <cell r="H418" t="str">
            <v>8 hr</v>
          </cell>
          <cell r="I418">
            <v>36776</v>
          </cell>
          <cell r="J418" t="str">
            <v>TLV</v>
          </cell>
          <cell r="K418">
            <v>170</v>
          </cell>
          <cell r="L418" t="str">
            <v>1 hr</v>
          </cell>
          <cell r="M418" t="str">
            <v>TLV/REL</v>
          </cell>
        </row>
        <row r="419">
          <cell r="A419">
            <v>282112</v>
          </cell>
          <cell r="B419" t="str">
            <v>dibutyl phthalate</v>
          </cell>
          <cell r="C419" t="str">
            <v>84742</v>
          </cell>
          <cell r="D419">
            <v>278.83</v>
          </cell>
          <cell r="E419" t="str">
            <v>FINAL</v>
          </cell>
          <cell r="G419">
            <v>50</v>
          </cell>
          <cell r="H419" t="str">
            <v>8 hr</v>
          </cell>
          <cell r="I419">
            <v>36423</v>
          </cell>
          <cell r="J419" t="str">
            <v>TLV</v>
          </cell>
        </row>
        <row r="420">
          <cell r="A420">
            <v>282337</v>
          </cell>
          <cell r="B420" t="str">
            <v>dibutylamine</v>
          </cell>
          <cell r="C420" t="str">
            <v>111922</v>
          </cell>
          <cell r="E420" t="str">
            <v>FINAL</v>
          </cell>
          <cell r="G420">
            <v>23</v>
          </cell>
          <cell r="H420" t="str">
            <v>annual</v>
          </cell>
          <cell r="I420">
            <v>36003</v>
          </cell>
          <cell r="J420" t="str">
            <v>AQD</v>
          </cell>
        </row>
        <row r="421">
          <cell r="A421">
            <v>282546</v>
          </cell>
          <cell r="B421" t="str">
            <v>dibutyltin oxide</v>
          </cell>
          <cell r="C421" t="str">
            <v>818086</v>
          </cell>
          <cell r="D421">
            <v>248.95</v>
          </cell>
          <cell r="E421" t="str">
            <v>INTERIM</v>
          </cell>
          <cell r="G421">
            <v>1</v>
          </cell>
          <cell r="H421" t="str">
            <v>8 hr</v>
          </cell>
          <cell r="I421">
            <v>34242</v>
          </cell>
          <cell r="J421" t="str">
            <v>TLV</v>
          </cell>
        </row>
        <row r="422">
          <cell r="A422">
            <v>282136</v>
          </cell>
          <cell r="B422" t="str">
            <v>dichlorobenzidine</v>
          </cell>
          <cell r="C422" t="str">
            <v>91941</v>
          </cell>
          <cell r="D422">
            <v>253.14</v>
          </cell>
          <cell r="E422" t="str">
            <v>FINAL</v>
          </cell>
          <cell r="N422">
            <v>2E-3</v>
          </cell>
          <cell r="O422">
            <v>0.02</v>
          </cell>
          <cell r="P422" t="str">
            <v>annual</v>
          </cell>
          <cell r="Q422">
            <v>30593</v>
          </cell>
          <cell r="R422" t="str">
            <v>AQD</v>
          </cell>
        </row>
        <row r="423">
          <cell r="A423">
            <v>282065</v>
          </cell>
          <cell r="B423" t="str">
            <v>dichlorodifluoromethane</v>
          </cell>
          <cell r="C423" t="str">
            <v>75718</v>
          </cell>
          <cell r="D423">
            <v>120.91</v>
          </cell>
          <cell r="E423" t="str">
            <v>FINAL</v>
          </cell>
          <cell r="G423">
            <v>49500</v>
          </cell>
          <cell r="H423" t="str">
            <v>8 hr</v>
          </cell>
          <cell r="I423">
            <v>37077</v>
          </cell>
          <cell r="J423" t="str">
            <v>TLV</v>
          </cell>
        </row>
        <row r="424">
          <cell r="A424">
            <v>282054</v>
          </cell>
          <cell r="B424" t="str">
            <v>dichlorofluoromethane</v>
          </cell>
          <cell r="C424" t="str">
            <v>75434</v>
          </cell>
          <cell r="D424">
            <v>102.92</v>
          </cell>
          <cell r="E424" t="str">
            <v>INTERIM</v>
          </cell>
          <cell r="G424">
            <v>400</v>
          </cell>
          <cell r="H424" t="str">
            <v>8 hr</v>
          </cell>
          <cell r="I424">
            <v>33906</v>
          </cell>
          <cell r="J424" t="str">
            <v>TLV</v>
          </cell>
        </row>
        <row r="425">
          <cell r="A425">
            <v>282673</v>
          </cell>
          <cell r="B425" t="str">
            <v>dichlorosilane</v>
          </cell>
          <cell r="C425" t="str">
            <v>4109960</v>
          </cell>
          <cell r="D425">
            <v>101.01</v>
          </cell>
          <cell r="E425" t="str">
            <v>FINAL</v>
          </cell>
          <cell r="G425">
            <v>0.1</v>
          </cell>
          <cell r="H425" t="str">
            <v>annual</v>
          </cell>
          <cell r="I425">
            <v>36109</v>
          </cell>
          <cell r="J425" t="str">
            <v>AQD</v>
          </cell>
        </row>
        <row r="426">
          <cell r="A426">
            <v>282074</v>
          </cell>
          <cell r="B426" t="str">
            <v>dichlorotetrafluoroethan</v>
          </cell>
          <cell r="C426" t="str">
            <v>76142</v>
          </cell>
          <cell r="D426">
            <v>170.92</v>
          </cell>
          <cell r="E426" t="str">
            <v>FINAL</v>
          </cell>
          <cell r="G426">
            <v>69000</v>
          </cell>
          <cell r="H426" t="str">
            <v>8 hr</v>
          </cell>
          <cell r="I426">
            <v>34757</v>
          </cell>
          <cell r="J426" t="str">
            <v>AQD</v>
          </cell>
        </row>
        <row r="427">
          <cell r="A427">
            <v>282002</v>
          </cell>
          <cell r="B427" t="str">
            <v>dichlorvos</v>
          </cell>
          <cell r="C427" t="str">
            <v>62737</v>
          </cell>
          <cell r="D427">
            <v>220.98</v>
          </cell>
          <cell r="E427" t="str">
            <v>FINAL</v>
          </cell>
          <cell r="F427" t="str">
            <v>3</v>
          </cell>
          <cell r="G427">
            <v>0.5</v>
          </cell>
          <cell r="H427" t="str">
            <v>24 hr</v>
          </cell>
          <cell r="I427">
            <v>34486</v>
          </cell>
          <cell r="J427" t="str">
            <v>EPA</v>
          </cell>
        </row>
        <row r="428">
          <cell r="A428">
            <v>282105</v>
          </cell>
          <cell r="B428" t="str">
            <v>dicumyl peroxide</v>
          </cell>
          <cell r="C428" t="str">
            <v>80433</v>
          </cell>
          <cell r="D428">
            <v>270</v>
          </cell>
          <cell r="E428" t="str">
            <v>FINAL</v>
          </cell>
          <cell r="G428">
            <v>0.1</v>
          </cell>
          <cell r="H428" t="str">
            <v>annual</v>
          </cell>
          <cell r="I428">
            <v>38877</v>
          </cell>
          <cell r="J428" t="str">
            <v>AQD</v>
          </cell>
        </row>
        <row r="429">
          <cell r="A429">
            <v>282682</v>
          </cell>
          <cell r="B429" t="str">
            <v>dicyclohexylmethane-4,4'-diisocyanate</v>
          </cell>
          <cell r="C429" t="str">
            <v>5124301</v>
          </cell>
          <cell r="D429">
            <v>262.39</v>
          </cell>
          <cell r="E429" t="str">
            <v>INTERIM</v>
          </cell>
          <cell r="G429">
            <v>0.5</v>
          </cell>
          <cell r="H429" t="str">
            <v>8 hr</v>
          </cell>
          <cell r="I429">
            <v>33911</v>
          </cell>
          <cell r="J429" t="str">
            <v>TLV</v>
          </cell>
        </row>
        <row r="430">
          <cell r="A430">
            <v>281953</v>
          </cell>
          <cell r="B430" t="str">
            <v>dicyclopentyldichlorosilane</v>
          </cell>
          <cell r="C430" t="str">
            <v>0</v>
          </cell>
          <cell r="E430" t="str">
            <v>FINAL</v>
          </cell>
          <cell r="G430">
            <v>0.1</v>
          </cell>
          <cell r="H430" t="str">
            <v>annual</v>
          </cell>
          <cell r="I430">
            <v>36109</v>
          </cell>
          <cell r="J430" t="str">
            <v>AQD</v>
          </cell>
        </row>
        <row r="431">
          <cell r="A431">
            <v>282000</v>
          </cell>
          <cell r="B431" t="str">
            <v>dieldrin</v>
          </cell>
          <cell r="C431" t="str">
            <v>60571</v>
          </cell>
          <cell r="D431">
            <v>380.9</v>
          </cell>
          <cell r="E431" t="str">
            <v>FINAL</v>
          </cell>
          <cell r="N431">
            <v>2.0000000000000001E-4</v>
          </cell>
          <cell r="O431">
            <v>2E-3</v>
          </cell>
          <cell r="P431" t="str">
            <v>annual</v>
          </cell>
          <cell r="Q431">
            <v>33892</v>
          </cell>
          <cell r="R431" t="str">
            <v>EPA</v>
          </cell>
        </row>
        <row r="432">
          <cell r="A432">
            <v>283019</v>
          </cell>
          <cell r="B432" t="str">
            <v>diesel fuel</v>
          </cell>
          <cell r="C432" t="str">
            <v>68334305</v>
          </cell>
          <cell r="E432" t="str">
            <v>FINAL</v>
          </cell>
          <cell r="G432">
            <v>70</v>
          </cell>
          <cell r="H432" t="str">
            <v>annual</v>
          </cell>
          <cell r="I432">
            <v>36851</v>
          </cell>
          <cell r="J432" t="str">
            <v>AQD</v>
          </cell>
        </row>
        <row r="433">
          <cell r="A433">
            <v>282329</v>
          </cell>
          <cell r="B433" t="str">
            <v>diethanolamine</v>
          </cell>
          <cell r="C433" t="str">
            <v>111422</v>
          </cell>
          <cell r="D433">
            <v>105.16</v>
          </cell>
          <cell r="E433" t="str">
            <v>FINAL</v>
          </cell>
          <cell r="G433">
            <v>5</v>
          </cell>
          <cell r="H433" t="str">
            <v>24 hr</v>
          </cell>
          <cell r="I433">
            <v>36388</v>
          </cell>
          <cell r="J433" t="str">
            <v>AQD</v>
          </cell>
        </row>
        <row r="434">
          <cell r="A434">
            <v>282351</v>
          </cell>
          <cell r="B434" t="str">
            <v>diethyl hexyl phthalate</v>
          </cell>
          <cell r="C434" t="str">
            <v>117817</v>
          </cell>
          <cell r="D434">
            <v>390.62</v>
          </cell>
          <cell r="E434" t="str">
            <v>FINAL</v>
          </cell>
          <cell r="N434">
            <v>0.2</v>
          </cell>
          <cell r="O434">
            <v>2</v>
          </cell>
          <cell r="P434" t="str">
            <v>annual</v>
          </cell>
          <cell r="Q434">
            <v>29922</v>
          </cell>
          <cell r="R434" t="str">
            <v>AQD</v>
          </cell>
        </row>
        <row r="435">
          <cell r="A435">
            <v>282111</v>
          </cell>
          <cell r="B435" t="str">
            <v>diethyl phthalate</v>
          </cell>
          <cell r="C435" t="str">
            <v>84662</v>
          </cell>
          <cell r="D435">
            <v>222.26</v>
          </cell>
          <cell r="E435" t="str">
            <v>FINAL</v>
          </cell>
          <cell r="G435">
            <v>50</v>
          </cell>
          <cell r="H435" t="str">
            <v>8 hr</v>
          </cell>
          <cell r="I435">
            <v>34074</v>
          </cell>
          <cell r="J435" t="str">
            <v>TLV</v>
          </cell>
          <cell r="K435">
            <v>2800</v>
          </cell>
          <cell r="L435" t="str">
            <v>24 hr</v>
          </cell>
          <cell r="M435" t="str">
            <v>EPA/RfD</v>
          </cell>
        </row>
        <row r="436">
          <cell r="A436">
            <v>282009</v>
          </cell>
          <cell r="B436" t="str">
            <v>diethyl sulfate</v>
          </cell>
          <cell r="C436" t="str">
            <v>64675</v>
          </cell>
          <cell r="D436">
            <v>154.19999999999999</v>
          </cell>
          <cell r="E436" t="str">
            <v>FINAL</v>
          </cell>
          <cell r="G436">
            <v>1</v>
          </cell>
          <cell r="H436" t="str">
            <v>annual</v>
          </cell>
          <cell r="I436">
            <v>34096</v>
          </cell>
          <cell r="J436" t="str">
            <v>AQD</v>
          </cell>
        </row>
        <row r="437">
          <cell r="A437">
            <v>282303</v>
          </cell>
          <cell r="B437" t="str">
            <v>diethylamine</v>
          </cell>
          <cell r="C437" t="str">
            <v>109897</v>
          </cell>
          <cell r="E437" t="str">
            <v>FINAL</v>
          </cell>
          <cell r="G437">
            <v>150</v>
          </cell>
          <cell r="H437" t="str">
            <v>8 hr</v>
          </cell>
          <cell r="I437">
            <v>36000</v>
          </cell>
          <cell r="J437" t="str">
            <v>TLV</v>
          </cell>
        </row>
        <row r="438">
          <cell r="A438">
            <v>282882</v>
          </cell>
          <cell r="B438" t="str">
            <v>diethylbenzene mixture</v>
          </cell>
          <cell r="C438" t="str">
            <v>25340174</v>
          </cell>
          <cell r="D438">
            <v>134.24</v>
          </cell>
          <cell r="E438" t="str">
            <v>FINAL</v>
          </cell>
          <cell r="G438">
            <v>6</v>
          </cell>
          <cell r="H438" t="str">
            <v>annual</v>
          </cell>
          <cell r="I438">
            <v>38021</v>
          </cell>
          <cell r="J438" t="str">
            <v>AQD</v>
          </cell>
        </row>
        <row r="439">
          <cell r="A439">
            <v>282331</v>
          </cell>
          <cell r="B439" t="str">
            <v>diethylene glycol</v>
          </cell>
          <cell r="C439" t="str">
            <v>111466</v>
          </cell>
          <cell r="D439">
            <v>106.14</v>
          </cell>
          <cell r="E439" t="str">
            <v>FINAL</v>
          </cell>
          <cell r="G439">
            <v>21000</v>
          </cell>
          <cell r="H439" t="str">
            <v>24 hr</v>
          </cell>
          <cell r="I439">
            <v>35200</v>
          </cell>
          <cell r="J439" t="str">
            <v>AQD</v>
          </cell>
        </row>
        <row r="440">
          <cell r="A440">
            <v>282613</v>
          </cell>
          <cell r="B440" t="str">
            <v>diethylene glycol mono-2-ethylhexyl ether</v>
          </cell>
          <cell r="C440" t="str">
            <v>1559360</v>
          </cell>
          <cell r="D440">
            <v>218.34</v>
          </cell>
          <cell r="E440" t="str">
            <v>FINAL</v>
          </cell>
          <cell r="G440">
            <v>22</v>
          </cell>
          <cell r="H440" t="str">
            <v>annual</v>
          </cell>
          <cell r="I440">
            <v>36367</v>
          </cell>
          <cell r="J440" t="str">
            <v>AQD</v>
          </cell>
        </row>
        <row r="441">
          <cell r="A441">
            <v>282382</v>
          </cell>
          <cell r="B441" t="str">
            <v>diethylene glycol monobutyl ether acetate</v>
          </cell>
          <cell r="C441" t="str">
            <v>124174</v>
          </cell>
          <cell r="D441">
            <v>204.3</v>
          </cell>
          <cell r="E441" t="str">
            <v>FINAL</v>
          </cell>
          <cell r="G441">
            <v>25</v>
          </cell>
          <cell r="H441" t="str">
            <v>24 hr</v>
          </cell>
          <cell r="I441">
            <v>34234</v>
          </cell>
          <cell r="J441" t="str">
            <v>AQD</v>
          </cell>
        </row>
        <row r="442">
          <cell r="A442">
            <v>282336</v>
          </cell>
          <cell r="B442" t="str">
            <v>diethylene glycol monoethyl ether</v>
          </cell>
          <cell r="C442" t="str">
            <v>111900</v>
          </cell>
          <cell r="D442">
            <v>134.19999999999999</v>
          </cell>
          <cell r="E442" t="str">
            <v>FINAL</v>
          </cell>
          <cell r="G442">
            <v>1750</v>
          </cell>
          <cell r="H442" t="str">
            <v>24 hr</v>
          </cell>
          <cell r="I442">
            <v>35100</v>
          </cell>
          <cell r="J442" t="str">
            <v>EPA</v>
          </cell>
        </row>
        <row r="443">
          <cell r="A443">
            <v>282340</v>
          </cell>
          <cell r="B443" t="str">
            <v>diethylene glycol monoethyl ether acetate</v>
          </cell>
          <cell r="C443" t="str">
            <v>112152</v>
          </cell>
          <cell r="D443">
            <v>176.24</v>
          </cell>
          <cell r="E443" t="str">
            <v>FINAL</v>
          </cell>
          <cell r="F443" t="str">
            <v>10</v>
          </cell>
          <cell r="G443">
            <v>18</v>
          </cell>
          <cell r="H443" t="str">
            <v>annual</v>
          </cell>
          <cell r="I443">
            <v>34485</v>
          </cell>
          <cell r="J443" t="str">
            <v>AQD</v>
          </cell>
        </row>
        <row r="444">
          <cell r="A444">
            <v>282334</v>
          </cell>
          <cell r="B444" t="str">
            <v>diethylene glycol monomethyl ether</v>
          </cell>
          <cell r="C444" t="str">
            <v>111773</v>
          </cell>
          <cell r="D444">
            <v>120.17</v>
          </cell>
          <cell r="E444" t="str">
            <v>FINAL</v>
          </cell>
          <cell r="G444">
            <v>190</v>
          </cell>
          <cell r="H444" t="str">
            <v>24 hr</v>
          </cell>
          <cell r="I444">
            <v>35123</v>
          </cell>
          <cell r="J444" t="str">
            <v>AQD</v>
          </cell>
        </row>
        <row r="445">
          <cell r="A445">
            <v>282215</v>
          </cell>
          <cell r="B445" t="str">
            <v>diethylene glycol monophenyl ether</v>
          </cell>
          <cell r="C445" t="str">
            <v>104687</v>
          </cell>
          <cell r="D445">
            <v>182.24</v>
          </cell>
          <cell r="E445" t="str">
            <v>FINAL</v>
          </cell>
          <cell r="G445">
            <v>7</v>
          </cell>
          <cell r="H445" t="str">
            <v>annual</v>
          </cell>
          <cell r="I445">
            <v>35102</v>
          </cell>
          <cell r="J445" t="str">
            <v>AQD</v>
          </cell>
        </row>
        <row r="446">
          <cell r="A446">
            <v>282328</v>
          </cell>
          <cell r="B446" t="str">
            <v>diethylene triamine</v>
          </cell>
          <cell r="C446" t="str">
            <v>111400</v>
          </cell>
          <cell r="D446">
            <v>103.2</v>
          </cell>
          <cell r="E446" t="str">
            <v>INTERIM</v>
          </cell>
          <cell r="G446">
            <v>42</v>
          </cell>
          <cell r="H446" t="str">
            <v>8 hr</v>
          </cell>
          <cell r="I446">
            <v>34204</v>
          </cell>
          <cell r="J446" t="str">
            <v>TLV</v>
          </cell>
        </row>
        <row r="447">
          <cell r="A447">
            <v>282221</v>
          </cell>
          <cell r="B447" t="str">
            <v>diethylmalonate</v>
          </cell>
          <cell r="C447" t="str">
            <v>105533</v>
          </cell>
          <cell r="D447">
            <v>160.19</v>
          </cell>
          <cell r="E447" t="str">
            <v>FINAL</v>
          </cell>
          <cell r="G447">
            <v>50</v>
          </cell>
          <cell r="H447" t="str">
            <v>annual</v>
          </cell>
          <cell r="I447">
            <v>33807</v>
          </cell>
          <cell r="J447" t="str">
            <v>AQD</v>
          </cell>
        </row>
        <row r="448">
          <cell r="A448">
            <v>282635</v>
          </cell>
          <cell r="B448" t="str">
            <v>diglycidyl ether</v>
          </cell>
          <cell r="C448" t="str">
            <v>2238075</v>
          </cell>
          <cell r="D448">
            <v>130.1</v>
          </cell>
          <cell r="E448" t="str">
            <v>FINAL</v>
          </cell>
          <cell r="G448">
            <v>5</v>
          </cell>
          <cell r="H448" t="str">
            <v>8 hr</v>
          </cell>
          <cell r="I448">
            <v>38573</v>
          </cell>
          <cell r="J448" t="str">
            <v>TLV</v>
          </cell>
        </row>
        <row r="449">
          <cell r="A449">
            <v>282873</v>
          </cell>
          <cell r="B449" t="str">
            <v>diglycidyl ether of bisphenol a</v>
          </cell>
          <cell r="C449" t="str">
            <v>25036253</v>
          </cell>
          <cell r="E449" t="str">
            <v>FINAL</v>
          </cell>
          <cell r="G449">
            <v>0.1</v>
          </cell>
          <cell r="H449" t="str">
            <v>annual</v>
          </cell>
          <cell r="I449">
            <v>36109</v>
          </cell>
          <cell r="J449" t="str">
            <v>AQD</v>
          </cell>
        </row>
        <row r="450">
          <cell r="A450">
            <v>282889</v>
          </cell>
          <cell r="B450" t="str">
            <v>diglycidyl ether of polyglycol</v>
          </cell>
          <cell r="C450" t="str">
            <v>26142303</v>
          </cell>
          <cell r="E450" t="str">
            <v>FINAL</v>
          </cell>
          <cell r="G450">
            <v>0.1</v>
          </cell>
          <cell r="H450" t="str">
            <v>annual</v>
          </cell>
          <cell r="I450">
            <v>36109</v>
          </cell>
          <cell r="J450" t="str">
            <v>AQD</v>
          </cell>
        </row>
        <row r="451">
          <cell r="A451">
            <v>282284</v>
          </cell>
          <cell r="B451" t="str">
            <v>diisobutyl ketone</v>
          </cell>
          <cell r="C451" t="str">
            <v>108838</v>
          </cell>
          <cell r="D451">
            <v>142.27000000000001</v>
          </cell>
          <cell r="E451" t="str">
            <v>FINAL</v>
          </cell>
          <cell r="G451">
            <v>1500</v>
          </cell>
          <cell r="H451" t="str">
            <v>8 hr</v>
          </cell>
          <cell r="I451">
            <v>33799</v>
          </cell>
          <cell r="J451" t="str">
            <v>TLV</v>
          </cell>
        </row>
        <row r="452">
          <cell r="A452">
            <v>282895</v>
          </cell>
          <cell r="B452" t="str">
            <v>diisodecyl ester phthalate</v>
          </cell>
          <cell r="C452" t="str">
            <v>26761400</v>
          </cell>
          <cell r="D452">
            <v>446.74</v>
          </cell>
          <cell r="E452" t="str">
            <v>FINAL</v>
          </cell>
          <cell r="G452">
            <v>30</v>
          </cell>
          <cell r="H452" t="str">
            <v>annual</v>
          </cell>
          <cell r="I452">
            <v>34510</v>
          </cell>
          <cell r="J452" t="str">
            <v>AQD</v>
          </cell>
        </row>
        <row r="453">
          <cell r="A453">
            <v>282913</v>
          </cell>
          <cell r="B453" t="str">
            <v>diisodecyl glutarate</v>
          </cell>
          <cell r="C453" t="str">
            <v>29733184</v>
          </cell>
          <cell r="E453" t="str">
            <v>FINAL</v>
          </cell>
          <cell r="G453">
            <v>0.1</v>
          </cell>
          <cell r="H453" t="str">
            <v>annual</v>
          </cell>
          <cell r="I453">
            <v>36109</v>
          </cell>
          <cell r="J453" t="str">
            <v>AQD</v>
          </cell>
        </row>
        <row r="454">
          <cell r="A454">
            <v>283050</v>
          </cell>
          <cell r="B454" t="str">
            <v>diisoheptyl phthalate</v>
          </cell>
          <cell r="C454" t="str">
            <v>71888896</v>
          </cell>
          <cell r="E454" t="str">
            <v>FINAL</v>
          </cell>
          <cell r="G454">
            <v>100</v>
          </cell>
          <cell r="H454" t="str">
            <v>24 hr</v>
          </cell>
          <cell r="I454">
            <v>39136</v>
          </cell>
          <cell r="J454" t="str">
            <v>AQD</v>
          </cell>
        </row>
        <row r="455">
          <cell r="A455">
            <v>282907</v>
          </cell>
          <cell r="B455" t="str">
            <v>diisononyl phthalate</v>
          </cell>
          <cell r="C455" t="str">
            <v>28553120</v>
          </cell>
          <cell r="D455">
            <v>418.68</v>
          </cell>
          <cell r="E455" t="str">
            <v>FINAL</v>
          </cell>
          <cell r="G455">
            <v>75</v>
          </cell>
          <cell r="H455" t="str">
            <v>annual</v>
          </cell>
          <cell r="I455">
            <v>34894</v>
          </cell>
          <cell r="J455" t="str">
            <v>AQD</v>
          </cell>
        </row>
        <row r="456">
          <cell r="A456">
            <v>282324</v>
          </cell>
          <cell r="B456" t="str">
            <v>diisopropanolamine</v>
          </cell>
          <cell r="C456" t="str">
            <v>110974</v>
          </cell>
          <cell r="D456">
            <v>133.22</v>
          </cell>
          <cell r="E456" t="str">
            <v>FINAL</v>
          </cell>
          <cell r="G456">
            <v>4</v>
          </cell>
          <cell r="H456" t="str">
            <v>annual</v>
          </cell>
          <cell r="I456">
            <v>35618</v>
          </cell>
          <cell r="J456" t="str">
            <v>AQD</v>
          </cell>
        </row>
        <row r="457">
          <cell r="A457">
            <v>282272</v>
          </cell>
          <cell r="B457" t="str">
            <v>diisopropyl ether</v>
          </cell>
          <cell r="C457" t="str">
            <v>108203</v>
          </cell>
          <cell r="D457">
            <v>102.2</v>
          </cell>
          <cell r="E457" t="str">
            <v>FINAL</v>
          </cell>
          <cell r="G457">
            <v>358</v>
          </cell>
          <cell r="H457" t="str">
            <v>24 hr</v>
          </cell>
          <cell r="I457">
            <v>36948</v>
          </cell>
          <cell r="J457" t="str">
            <v>AQD</v>
          </cell>
        </row>
        <row r="458">
          <cell r="A458">
            <v>282271</v>
          </cell>
          <cell r="B458" t="str">
            <v>diisopropylamine</v>
          </cell>
          <cell r="C458" t="str">
            <v>108189</v>
          </cell>
          <cell r="D458">
            <v>101.19</v>
          </cell>
          <cell r="E458" t="str">
            <v>FINAL</v>
          </cell>
          <cell r="G458">
            <v>200</v>
          </cell>
          <cell r="H458" t="str">
            <v>8 hr</v>
          </cell>
          <cell r="I458">
            <v>36027</v>
          </cell>
          <cell r="J458" t="str">
            <v>NIOSH</v>
          </cell>
        </row>
        <row r="459">
          <cell r="A459">
            <v>282166</v>
          </cell>
          <cell r="B459" t="str">
            <v>diisopropylaminoethanol</v>
          </cell>
          <cell r="C459" t="str">
            <v>96800</v>
          </cell>
          <cell r="D459">
            <v>145.19999999999999</v>
          </cell>
          <cell r="E459" t="str">
            <v>FINAL</v>
          </cell>
          <cell r="G459">
            <v>4</v>
          </cell>
          <cell r="H459" t="str">
            <v>annual</v>
          </cell>
          <cell r="I459">
            <v>37271</v>
          </cell>
          <cell r="J459" t="str">
            <v>AQD</v>
          </cell>
        </row>
        <row r="460">
          <cell r="A460">
            <v>283020</v>
          </cell>
          <cell r="B460" t="str">
            <v>diketene hydrogenated fatty acids</v>
          </cell>
          <cell r="C460" t="str">
            <v>68390567</v>
          </cell>
          <cell r="E460" t="str">
            <v>FINAL</v>
          </cell>
          <cell r="G460">
            <v>0.1</v>
          </cell>
          <cell r="H460" t="str">
            <v>annual</v>
          </cell>
          <cell r="I460">
            <v>36398</v>
          </cell>
          <cell r="J460" t="str">
            <v>AQD</v>
          </cell>
        </row>
        <row r="461">
          <cell r="A461">
            <v>281995</v>
          </cell>
          <cell r="B461" t="str">
            <v>dilantin</v>
          </cell>
          <cell r="C461" t="str">
            <v>57410</v>
          </cell>
          <cell r="D461">
            <v>252.29</v>
          </cell>
          <cell r="E461" t="str">
            <v>FINAL</v>
          </cell>
          <cell r="N461">
            <v>0.04</v>
          </cell>
          <cell r="O461">
            <v>0.4</v>
          </cell>
          <cell r="P461" t="str">
            <v>annual</v>
          </cell>
          <cell r="Q461">
            <v>34394</v>
          </cell>
        </row>
        <row r="462">
          <cell r="A462">
            <v>282515</v>
          </cell>
          <cell r="B462" t="str">
            <v>dimethyl  disulfide</v>
          </cell>
          <cell r="C462" t="str">
            <v>624920</v>
          </cell>
          <cell r="D462">
            <v>94.2</v>
          </cell>
          <cell r="E462" t="str">
            <v>FINAL</v>
          </cell>
          <cell r="G462">
            <v>28</v>
          </cell>
          <cell r="H462" t="str">
            <v>annual</v>
          </cell>
          <cell r="I462">
            <v>33933</v>
          </cell>
          <cell r="J462" t="str">
            <v>AQD</v>
          </cell>
        </row>
        <row r="463">
          <cell r="A463">
            <v>282521</v>
          </cell>
          <cell r="B463" t="str">
            <v>dimethyl adipate</v>
          </cell>
          <cell r="C463" t="str">
            <v>627930</v>
          </cell>
          <cell r="D463">
            <v>174.22</v>
          </cell>
          <cell r="E463" t="str">
            <v>FINAL</v>
          </cell>
          <cell r="G463">
            <v>0.1</v>
          </cell>
          <cell r="H463" t="str">
            <v>annual</v>
          </cell>
          <cell r="I463">
            <v>36109</v>
          </cell>
          <cell r="J463" t="str">
            <v>AQD/SAP</v>
          </cell>
        </row>
        <row r="464">
          <cell r="A464">
            <v>282233</v>
          </cell>
          <cell r="B464" t="str">
            <v>dimethyl decanedioate</v>
          </cell>
          <cell r="C464" t="str">
            <v>106796</v>
          </cell>
          <cell r="D464">
            <v>230.3</v>
          </cell>
          <cell r="E464" t="str">
            <v>FINAL</v>
          </cell>
          <cell r="G464">
            <v>0.1</v>
          </cell>
          <cell r="H464" t="str">
            <v>annual</v>
          </cell>
          <cell r="I464">
            <v>37665</v>
          </cell>
          <cell r="J464" t="str">
            <v>AQD</v>
          </cell>
        </row>
        <row r="465">
          <cell r="A465">
            <v>282348</v>
          </cell>
          <cell r="B465" t="str">
            <v>dimethyl ether</v>
          </cell>
          <cell r="C465" t="str">
            <v>115106</v>
          </cell>
          <cell r="D465">
            <v>46.08</v>
          </cell>
          <cell r="E465" t="str">
            <v>FINAL</v>
          </cell>
          <cell r="G465">
            <v>66</v>
          </cell>
          <cell r="H465" t="str">
            <v>annual</v>
          </cell>
          <cell r="I465">
            <v>31554</v>
          </cell>
          <cell r="J465" t="str">
            <v>AQD</v>
          </cell>
        </row>
        <row r="466">
          <cell r="A466">
            <v>282570</v>
          </cell>
          <cell r="B466" t="str">
            <v>dimethyl glutarate</v>
          </cell>
          <cell r="C466" t="str">
            <v>1119400</v>
          </cell>
          <cell r="E466" t="str">
            <v>FINAL</v>
          </cell>
          <cell r="G466">
            <v>0.1</v>
          </cell>
          <cell r="H466" t="str">
            <v>annual</v>
          </cell>
          <cell r="I466">
            <v>36109</v>
          </cell>
          <cell r="J466" t="str">
            <v>AQD/SAP</v>
          </cell>
        </row>
        <row r="467">
          <cell r="A467">
            <v>282539</v>
          </cell>
          <cell r="B467" t="str">
            <v>dimethyl methyl phosphonate</v>
          </cell>
          <cell r="C467" t="str">
            <v>756796</v>
          </cell>
          <cell r="D467">
            <v>124.09</v>
          </cell>
          <cell r="E467" t="str">
            <v>FINAL</v>
          </cell>
          <cell r="G467">
            <v>700</v>
          </cell>
          <cell r="H467" t="str">
            <v>24 hr</v>
          </cell>
          <cell r="I467">
            <v>34732</v>
          </cell>
          <cell r="J467" t="str">
            <v>EPA</v>
          </cell>
        </row>
        <row r="468">
          <cell r="A468">
            <v>282231</v>
          </cell>
          <cell r="B468" t="str">
            <v>dimethyl succinate</v>
          </cell>
          <cell r="C468" t="str">
            <v>106650</v>
          </cell>
          <cell r="D468">
            <v>146.16</v>
          </cell>
          <cell r="E468" t="str">
            <v>FINAL</v>
          </cell>
          <cell r="G468">
            <v>0.1</v>
          </cell>
          <cell r="H468" t="str">
            <v>annual</v>
          </cell>
          <cell r="I468">
            <v>36293</v>
          </cell>
          <cell r="J468" t="str">
            <v>AQD</v>
          </cell>
        </row>
        <row r="469">
          <cell r="A469">
            <v>282079</v>
          </cell>
          <cell r="B469" t="str">
            <v>dimethyl sulfate</v>
          </cell>
          <cell r="C469" t="str">
            <v>77781</v>
          </cell>
          <cell r="D469">
            <v>126.14</v>
          </cell>
          <cell r="E469" t="str">
            <v>FINAL</v>
          </cell>
          <cell r="G469">
            <v>0.5</v>
          </cell>
          <cell r="H469" t="str">
            <v>8 hr</v>
          </cell>
          <cell r="I469">
            <v>34086</v>
          </cell>
          <cell r="J469" t="str">
            <v>TLV</v>
          </cell>
        </row>
        <row r="470">
          <cell r="A470">
            <v>282385</v>
          </cell>
          <cell r="B470" t="str">
            <v>dimethylamine</v>
          </cell>
          <cell r="C470" t="str">
            <v>124403</v>
          </cell>
          <cell r="D470">
            <v>45.1</v>
          </cell>
          <cell r="E470" t="str">
            <v>INTERIM</v>
          </cell>
          <cell r="G470">
            <v>90</v>
          </cell>
          <cell r="H470" t="str">
            <v>8 hr</v>
          </cell>
          <cell r="I470">
            <v>34249</v>
          </cell>
          <cell r="J470" t="str">
            <v>TLV</v>
          </cell>
        </row>
        <row r="471">
          <cell r="A471">
            <v>282887</v>
          </cell>
          <cell r="B471" t="str">
            <v>dimethylamine-epichlorohydrin polymer</v>
          </cell>
          <cell r="C471" t="str">
            <v>25988970</v>
          </cell>
          <cell r="E471" t="str">
            <v>FINAL</v>
          </cell>
          <cell r="G471">
            <v>0.1</v>
          </cell>
          <cell r="H471" t="str">
            <v>annual</v>
          </cell>
          <cell r="I471">
            <v>36769</v>
          </cell>
          <cell r="J471" t="str">
            <v>AQD</v>
          </cell>
        </row>
        <row r="472">
          <cell r="A472">
            <v>282270</v>
          </cell>
          <cell r="B472" t="str">
            <v>dimethylamino-2-propanol</v>
          </cell>
          <cell r="C472" t="str">
            <v>108167</v>
          </cell>
          <cell r="D472">
            <v>103.19</v>
          </cell>
          <cell r="E472" t="str">
            <v>FINAL</v>
          </cell>
          <cell r="G472">
            <v>4</v>
          </cell>
          <cell r="H472" t="str">
            <v>annual</v>
          </cell>
          <cell r="I472">
            <v>36014</v>
          </cell>
          <cell r="J472" t="str">
            <v>AQD</v>
          </cell>
        </row>
        <row r="473">
          <cell r="A473">
            <v>282366</v>
          </cell>
          <cell r="B473" t="str">
            <v>dimethylaniline</v>
          </cell>
          <cell r="C473" t="str">
            <v>121697</v>
          </cell>
          <cell r="D473">
            <v>121.2</v>
          </cell>
          <cell r="E473" t="str">
            <v>FINAL</v>
          </cell>
          <cell r="N473">
            <v>8.5000000000000006E-2</v>
          </cell>
          <cell r="O473">
            <v>0.85</v>
          </cell>
          <cell r="P473" t="str">
            <v>annual</v>
          </cell>
          <cell r="Q473">
            <v>34233</v>
          </cell>
          <cell r="R473" t="str">
            <v>AQD</v>
          </cell>
        </row>
        <row r="474">
          <cell r="A474">
            <v>282562</v>
          </cell>
          <cell r="B474" t="str">
            <v>dimethylchlorosilane</v>
          </cell>
          <cell r="C474" t="str">
            <v>1066359</v>
          </cell>
          <cell r="E474" t="str">
            <v>FINAL</v>
          </cell>
          <cell r="G474">
            <v>2</v>
          </cell>
          <cell r="H474" t="str">
            <v>annual</v>
          </cell>
          <cell r="I474">
            <v>34276</v>
          </cell>
          <cell r="J474" t="str">
            <v>AQD</v>
          </cell>
        </row>
        <row r="475">
          <cell r="A475">
            <v>282908</v>
          </cell>
          <cell r="B475" t="str">
            <v>dimethylcyclopentane</v>
          </cell>
          <cell r="C475" t="str">
            <v>28729524</v>
          </cell>
          <cell r="E475" t="str">
            <v>FINAL</v>
          </cell>
          <cell r="G475">
            <v>0.1</v>
          </cell>
          <cell r="H475" t="str">
            <v>annual</v>
          </cell>
          <cell r="I475">
            <v>36109</v>
          </cell>
          <cell r="J475" t="str">
            <v>AQD</v>
          </cell>
        </row>
        <row r="476">
          <cell r="A476">
            <v>282069</v>
          </cell>
          <cell r="B476" t="str">
            <v>dimethyldichlorosilane</v>
          </cell>
          <cell r="C476" t="str">
            <v>75785</v>
          </cell>
          <cell r="D476">
            <v>129.07</v>
          </cell>
          <cell r="E476" t="str">
            <v>FINAL</v>
          </cell>
          <cell r="G476">
            <v>6.2</v>
          </cell>
          <cell r="H476" t="str">
            <v>annual</v>
          </cell>
          <cell r="I476">
            <v>33589</v>
          </cell>
          <cell r="J476" t="str">
            <v>AQD</v>
          </cell>
        </row>
        <row r="477">
          <cell r="A477">
            <v>282568</v>
          </cell>
          <cell r="B477" t="str">
            <v>dimethyldimethoxysilane</v>
          </cell>
          <cell r="C477" t="str">
            <v>1112396</v>
          </cell>
          <cell r="E477" t="str">
            <v>FINAL</v>
          </cell>
          <cell r="G477">
            <v>90</v>
          </cell>
          <cell r="H477" t="str">
            <v>annual</v>
          </cell>
          <cell r="I477">
            <v>33589</v>
          </cell>
          <cell r="J477" t="str">
            <v>AQD</v>
          </cell>
        </row>
        <row r="478">
          <cell r="A478">
            <v>282645</v>
          </cell>
          <cell r="B478" t="str">
            <v>dimethyldiphenydivinylsiloxane</v>
          </cell>
          <cell r="C478" t="str">
            <v>2627976</v>
          </cell>
          <cell r="E478" t="str">
            <v>FINAL</v>
          </cell>
          <cell r="G478">
            <v>0.1</v>
          </cell>
          <cell r="H478" t="str">
            <v>annual</v>
          </cell>
          <cell r="I478">
            <v>36109</v>
          </cell>
          <cell r="J478" t="str">
            <v>AQD</v>
          </cell>
        </row>
        <row r="479">
          <cell r="A479">
            <v>282264</v>
          </cell>
          <cell r="B479" t="str">
            <v>dimethylethanolamine</v>
          </cell>
          <cell r="C479" t="str">
            <v>108010</v>
          </cell>
          <cell r="D479">
            <v>89.16</v>
          </cell>
          <cell r="E479" t="str">
            <v>FINAL</v>
          </cell>
          <cell r="G479">
            <v>16</v>
          </cell>
          <cell r="H479" t="str">
            <v>24 hr</v>
          </cell>
          <cell r="I479">
            <v>33876</v>
          </cell>
          <cell r="J479" t="str">
            <v>AQD</v>
          </cell>
        </row>
        <row r="480">
          <cell r="A480">
            <v>282557</v>
          </cell>
          <cell r="B480" t="str">
            <v>dimethylisopropylamine</v>
          </cell>
          <cell r="C480" t="str">
            <v>996350</v>
          </cell>
          <cell r="D480">
            <v>87.16</v>
          </cell>
          <cell r="E480" t="str">
            <v>FINAL</v>
          </cell>
          <cell r="G480">
            <v>0.1</v>
          </cell>
          <cell r="H480" t="str">
            <v>annual</v>
          </cell>
          <cell r="I480">
            <v>37382</v>
          </cell>
          <cell r="J480" t="str">
            <v>AQD</v>
          </cell>
        </row>
        <row r="481">
          <cell r="A481">
            <v>282932</v>
          </cell>
          <cell r="B481" t="str">
            <v>dimethyloxazolidine</v>
          </cell>
          <cell r="C481" t="str">
            <v>51200874</v>
          </cell>
          <cell r="D481">
            <v>101.5</v>
          </cell>
          <cell r="E481" t="str">
            <v>FINAL</v>
          </cell>
          <cell r="G481">
            <v>1</v>
          </cell>
          <cell r="H481" t="str">
            <v>annual</v>
          </cell>
          <cell r="I481">
            <v>36423</v>
          </cell>
          <cell r="J481" t="str">
            <v>AQD</v>
          </cell>
        </row>
        <row r="482">
          <cell r="A482">
            <v>282401</v>
          </cell>
          <cell r="B482" t="str">
            <v>dimethylphthalate</v>
          </cell>
          <cell r="C482" t="str">
            <v>131113</v>
          </cell>
          <cell r="D482">
            <v>194.2</v>
          </cell>
          <cell r="E482" t="str">
            <v>INTERIM</v>
          </cell>
          <cell r="G482">
            <v>50</v>
          </cell>
          <cell r="H482" t="str">
            <v>8 hr</v>
          </cell>
          <cell r="I482">
            <v>33906</v>
          </cell>
          <cell r="J482" t="str">
            <v>TLV</v>
          </cell>
        </row>
        <row r="483">
          <cell r="A483">
            <v>282567</v>
          </cell>
          <cell r="B483" t="str">
            <v>dimethylsilane</v>
          </cell>
          <cell r="C483" t="str">
            <v>1111746</v>
          </cell>
          <cell r="E483" t="str">
            <v>FINAL</v>
          </cell>
          <cell r="G483">
            <v>0.1</v>
          </cell>
          <cell r="H483" t="str">
            <v>annual</v>
          </cell>
          <cell r="I483">
            <v>36109</v>
          </cell>
          <cell r="J483" t="str">
            <v>AQD</v>
          </cell>
        </row>
        <row r="484">
          <cell r="A484">
            <v>282042</v>
          </cell>
          <cell r="B484" t="str">
            <v>dimethylsulfide</v>
          </cell>
          <cell r="C484" t="str">
            <v>75183</v>
          </cell>
          <cell r="D484">
            <v>62.14</v>
          </cell>
          <cell r="E484" t="str">
            <v>FINAL</v>
          </cell>
          <cell r="G484">
            <v>7</v>
          </cell>
          <cell r="H484" t="str">
            <v>annual</v>
          </cell>
          <cell r="I484">
            <v>33940</v>
          </cell>
          <cell r="J484" t="str">
            <v>AQD</v>
          </cell>
        </row>
        <row r="485">
          <cell r="A485">
            <v>282015</v>
          </cell>
          <cell r="B485" t="str">
            <v>dimethylsulfoxide</v>
          </cell>
          <cell r="C485" t="str">
            <v>67685</v>
          </cell>
          <cell r="E485" t="str">
            <v>FINAL</v>
          </cell>
          <cell r="G485">
            <v>20</v>
          </cell>
          <cell r="H485" t="str">
            <v>annual</v>
          </cell>
          <cell r="I485">
            <v>38699</v>
          </cell>
          <cell r="J485" t="str">
            <v>AQD</v>
          </cell>
        </row>
        <row r="486">
          <cell r="A486">
            <v>282465</v>
          </cell>
          <cell r="B486" t="str">
            <v>dimethylvinyl chloride</v>
          </cell>
          <cell r="C486" t="str">
            <v>513371</v>
          </cell>
          <cell r="D486">
            <v>90.56</v>
          </cell>
          <cell r="E486" t="str">
            <v>FINAL</v>
          </cell>
          <cell r="N486">
            <v>8.0000000000000002E-3</v>
          </cell>
          <cell r="O486">
            <v>0.08</v>
          </cell>
          <cell r="P486" t="str">
            <v>annual</v>
          </cell>
          <cell r="Q486">
            <v>31742</v>
          </cell>
          <cell r="R486" t="str">
            <v>AQD</v>
          </cell>
        </row>
        <row r="487">
          <cell r="A487">
            <v>282625</v>
          </cell>
          <cell r="B487" t="str">
            <v>dimethylvinylchlorosilane</v>
          </cell>
          <cell r="C487" t="str">
            <v>1719580</v>
          </cell>
          <cell r="E487" t="str">
            <v>FINAL</v>
          </cell>
          <cell r="G487">
            <v>0.1</v>
          </cell>
          <cell r="H487" t="str">
            <v>annual</v>
          </cell>
          <cell r="I487">
            <v>36109</v>
          </cell>
          <cell r="J487" t="str">
            <v>AQD</v>
          </cell>
        </row>
        <row r="488">
          <cell r="A488">
            <v>282352</v>
          </cell>
          <cell r="B488" t="str">
            <v>di-n-octyl phthalate</v>
          </cell>
          <cell r="C488" t="str">
            <v>117840</v>
          </cell>
          <cell r="E488" t="str">
            <v>FINAL</v>
          </cell>
          <cell r="G488">
            <v>470</v>
          </cell>
          <cell r="H488" t="str">
            <v>24 hr</v>
          </cell>
          <cell r="I488">
            <v>39288</v>
          </cell>
          <cell r="J488" t="str">
            <v>AQD</v>
          </cell>
        </row>
        <row r="489">
          <cell r="A489">
            <v>282126</v>
          </cell>
          <cell r="B489" t="str">
            <v>dinoseb</v>
          </cell>
          <cell r="C489" t="str">
            <v>88857</v>
          </cell>
          <cell r="D489">
            <v>240.24</v>
          </cell>
          <cell r="E489" t="str">
            <v>FINAL</v>
          </cell>
          <cell r="G489">
            <v>4</v>
          </cell>
          <cell r="H489" t="str">
            <v>24 hr</v>
          </cell>
          <cell r="I489">
            <v>38065</v>
          </cell>
          <cell r="J489" t="str">
            <v>EPA</v>
          </cell>
        </row>
        <row r="490">
          <cell r="A490">
            <v>282423</v>
          </cell>
          <cell r="B490" t="str">
            <v>di-n-propylamine</v>
          </cell>
          <cell r="C490" t="str">
            <v>142847</v>
          </cell>
          <cell r="D490">
            <v>101.22</v>
          </cell>
          <cell r="E490" t="str">
            <v>FINAL</v>
          </cell>
          <cell r="G490">
            <v>1.5</v>
          </cell>
          <cell r="H490" t="str">
            <v>annual</v>
          </cell>
          <cell r="I490">
            <v>34037</v>
          </cell>
          <cell r="J490" t="str">
            <v>AQD</v>
          </cell>
        </row>
        <row r="491">
          <cell r="A491">
            <v>282549</v>
          </cell>
          <cell r="B491" t="str">
            <v>diphenyl phosphoric acid</v>
          </cell>
          <cell r="C491" t="str">
            <v>838857</v>
          </cell>
          <cell r="D491">
            <v>250</v>
          </cell>
          <cell r="E491" t="str">
            <v>FINAL</v>
          </cell>
          <cell r="G491">
            <v>0.1</v>
          </cell>
          <cell r="H491" t="str">
            <v>annual</v>
          </cell>
          <cell r="I491">
            <v>36776</v>
          </cell>
          <cell r="J491" t="str">
            <v>AQD</v>
          </cell>
        </row>
        <row r="492">
          <cell r="A492">
            <v>282369</v>
          </cell>
          <cell r="B492" t="str">
            <v>diphenylamine</v>
          </cell>
          <cell r="C492" t="str">
            <v>122394</v>
          </cell>
          <cell r="D492">
            <v>169.24</v>
          </cell>
          <cell r="E492" t="str">
            <v>INTERIM</v>
          </cell>
          <cell r="G492">
            <v>100</v>
          </cell>
          <cell r="H492" t="str">
            <v>8 hr</v>
          </cell>
          <cell r="I492">
            <v>34123</v>
          </cell>
          <cell r="J492" t="str">
            <v>TLV</v>
          </cell>
          <cell r="K492">
            <v>88</v>
          </cell>
          <cell r="L492" t="str">
            <v>24 hr</v>
          </cell>
          <cell r="M492" t="str">
            <v>EPA/RfD</v>
          </cell>
        </row>
        <row r="493">
          <cell r="A493">
            <v>282425</v>
          </cell>
          <cell r="B493" t="str">
            <v>diphenylmethylchlorosilane</v>
          </cell>
          <cell r="C493" t="str">
            <v>144796</v>
          </cell>
          <cell r="E493" t="str">
            <v>FINAL</v>
          </cell>
          <cell r="G493">
            <v>0.1</v>
          </cell>
          <cell r="H493" t="str">
            <v>annual</v>
          </cell>
          <cell r="I493">
            <v>36109</v>
          </cell>
          <cell r="J493" t="str">
            <v>AQD</v>
          </cell>
        </row>
        <row r="494">
          <cell r="A494">
            <v>282542</v>
          </cell>
          <cell r="B494" t="str">
            <v>diphenylmethylsilanol</v>
          </cell>
          <cell r="C494" t="str">
            <v>778256</v>
          </cell>
          <cell r="D494">
            <v>214.36</v>
          </cell>
          <cell r="E494" t="str">
            <v>FINAL</v>
          </cell>
          <cell r="G494">
            <v>6</v>
          </cell>
          <cell r="H494" t="str">
            <v>annual</v>
          </cell>
          <cell r="I494">
            <v>35305</v>
          </cell>
          <cell r="J494" t="str">
            <v>AQD</v>
          </cell>
        </row>
        <row r="495">
          <cell r="A495">
            <v>282199</v>
          </cell>
          <cell r="B495" t="str">
            <v>diphenyloxide</v>
          </cell>
          <cell r="C495" t="str">
            <v>101848</v>
          </cell>
          <cell r="D495">
            <v>170.22</v>
          </cell>
          <cell r="E495" t="str">
            <v>FINAL</v>
          </cell>
          <cell r="G495">
            <v>70</v>
          </cell>
          <cell r="H495" t="str">
            <v>8 hr</v>
          </cell>
          <cell r="I495">
            <v>34598</v>
          </cell>
          <cell r="J495" t="str">
            <v>TLV</v>
          </cell>
        </row>
        <row r="496">
          <cell r="A496">
            <v>282878</v>
          </cell>
          <cell r="B496" t="str">
            <v>dipropylene glycol</v>
          </cell>
          <cell r="C496" t="str">
            <v>25265718</v>
          </cell>
          <cell r="E496" t="str">
            <v>FINAL</v>
          </cell>
          <cell r="G496">
            <v>242</v>
          </cell>
          <cell r="H496" t="str">
            <v>annual</v>
          </cell>
          <cell r="I496">
            <v>35303</v>
          </cell>
          <cell r="J496" t="str">
            <v>AQD</v>
          </cell>
        </row>
        <row r="497">
          <cell r="A497">
            <v>283080</v>
          </cell>
          <cell r="B497" t="str">
            <v>dipropylene glycol dimethyl ether</v>
          </cell>
          <cell r="C497" t="str">
            <v>111109774</v>
          </cell>
          <cell r="E497" t="str">
            <v>FINAL</v>
          </cell>
          <cell r="G497">
            <v>59</v>
          </cell>
          <cell r="H497" t="str">
            <v>24 hr</v>
          </cell>
          <cell r="I497">
            <v>35888</v>
          </cell>
          <cell r="J497" t="str">
            <v>AQD</v>
          </cell>
        </row>
        <row r="498">
          <cell r="A498">
            <v>282920</v>
          </cell>
          <cell r="B498" t="str">
            <v>dipropylene glycol methyl ether</v>
          </cell>
          <cell r="C498" t="str">
            <v>34590948</v>
          </cell>
          <cell r="D498">
            <v>148.22999999999999</v>
          </cell>
          <cell r="E498" t="str">
            <v>FINAL</v>
          </cell>
          <cell r="G498">
            <v>720</v>
          </cell>
          <cell r="H498" t="str">
            <v>24 hr</v>
          </cell>
          <cell r="I498">
            <v>38819</v>
          </cell>
          <cell r="J498" t="str">
            <v>AQD</v>
          </cell>
        </row>
        <row r="499">
          <cell r="A499">
            <v>283062</v>
          </cell>
          <cell r="B499" t="str">
            <v>dipropylene glycol methyl ether acetate</v>
          </cell>
          <cell r="C499" t="str">
            <v>88917220</v>
          </cell>
          <cell r="D499">
            <v>190</v>
          </cell>
          <cell r="E499" t="str">
            <v>FINAL</v>
          </cell>
          <cell r="G499">
            <v>930</v>
          </cell>
          <cell r="H499" t="str">
            <v>24 hr</v>
          </cell>
          <cell r="I499">
            <v>38819</v>
          </cell>
          <cell r="J499" t="str">
            <v>AQD</v>
          </cell>
        </row>
        <row r="500">
          <cell r="A500">
            <v>282915</v>
          </cell>
          <cell r="B500" t="str">
            <v>dipropylene glycol monobutyl ether</v>
          </cell>
          <cell r="C500" t="str">
            <v>29911282</v>
          </cell>
          <cell r="D500">
            <v>190.32</v>
          </cell>
          <cell r="E500" t="str">
            <v>FINAL</v>
          </cell>
          <cell r="G500">
            <v>11</v>
          </cell>
          <cell r="H500" t="str">
            <v>annual</v>
          </cell>
          <cell r="I500">
            <v>34488</v>
          </cell>
          <cell r="J500" t="str">
            <v>AQD</v>
          </cell>
        </row>
        <row r="501">
          <cell r="A501">
            <v>282914</v>
          </cell>
          <cell r="B501" t="str">
            <v>dipropylene glycol monopropyl ether</v>
          </cell>
          <cell r="C501" t="str">
            <v>29911271</v>
          </cell>
          <cell r="D501">
            <v>176.2</v>
          </cell>
          <cell r="E501" t="str">
            <v>FINAL</v>
          </cell>
          <cell r="G501">
            <v>5</v>
          </cell>
          <cell r="H501" t="str">
            <v>annual</v>
          </cell>
          <cell r="I501">
            <v>37726</v>
          </cell>
          <cell r="J501" t="str">
            <v>AQD</v>
          </cell>
        </row>
        <row r="502">
          <cell r="A502">
            <v>282933</v>
          </cell>
          <cell r="B502" t="str">
            <v>dipropylene glycol phenyl ether</v>
          </cell>
          <cell r="C502" t="str">
            <v>51730940</v>
          </cell>
          <cell r="D502">
            <v>210</v>
          </cell>
          <cell r="E502" t="str">
            <v>FINAL</v>
          </cell>
          <cell r="G502">
            <v>0.1</v>
          </cell>
          <cell r="H502" t="str">
            <v>annual</v>
          </cell>
          <cell r="I502">
            <v>36769</v>
          </cell>
          <cell r="J502" t="str">
            <v>AQD</v>
          </cell>
        </row>
        <row r="503">
          <cell r="A503">
            <v>282678</v>
          </cell>
          <cell r="B503" t="str">
            <v>di-sec-butylamine</v>
          </cell>
          <cell r="C503" t="str">
            <v>4444671</v>
          </cell>
          <cell r="E503" t="str">
            <v>FINAL</v>
          </cell>
          <cell r="G503">
            <v>417</v>
          </cell>
          <cell r="H503" t="str">
            <v>annual</v>
          </cell>
          <cell r="I503">
            <v>35941</v>
          </cell>
          <cell r="J503" t="str">
            <v>AQD</v>
          </cell>
        </row>
        <row r="504">
          <cell r="A504">
            <v>282618</v>
          </cell>
          <cell r="B504" t="str">
            <v>disilane</v>
          </cell>
          <cell r="C504" t="str">
            <v>1590870</v>
          </cell>
          <cell r="D504">
            <v>62</v>
          </cell>
          <cell r="E504" t="str">
            <v>FINAL</v>
          </cell>
          <cell r="G504">
            <v>0.1</v>
          </cell>
          <cell r="H504" t="str">
            <v>annual</v>
          </cell>
          <cell r="I504">
            <v>37291</v>
          </cell>
          <cell r="J504" t="str">
            <v>AQD</v>
          </cell>
        </row>
        <row r="505">
          <cell r="A505">
            <v>281958</v>
          </cell>
          <cell r="B505" t="str">
            <v>disiloxane</v>
          </cell>
          <cell r="C505" t="str">
            <v>0</v>
          </cell>
          <cell r="E505" t="str">
            <v>FINAL</v>
          </cell>
          <cell r="G505">
            <v>0.1</v>
          </cell>
          <cell r="H505" t="str">
            <v>annual</v>
          </cell>
          <cell r="I505">
            <v>36109</v>
          </cell>
          <cell r="J505" t="str">
            <v>AQD</v>
          </cell>
        </row>
        <row r="506">
          <cell r="A506">
            <v>283086</v>
          </cell>
          <cell r="B506" t="str">
            <v>distearyldimethylammonium bisulfate</v>
          </cell>
          <cell r="C506" t="str">
            <v>123312549</v>
          </cell>
          <cell r="E506" t="str">
            <v>FINAL</v>
          </cell>
          <cell r="G506">
            <v>0.1</v>
          </cell>
          <cell r="H506" t="str">
            <v>annual</v>
          </cell>
          <cell r="I506">
            <v>37088</v>
          </cell>
          <cell r="J506" t="str">
            <v>AQD</v>
          </cell>
        </row>
        <row r="507">
          <cell r="A507">
            <v>282669</v>
          </cell>
          <cell r="B507" t="str">
            <v>distearyldimethylammonium methosulfate</v>
          </cell>
          <cell r="C507" t="str">
            <v>3843161</v>
          </cell>
          <cell r="E507" t="str">
            <v>FINAL</v>
          </cell>
          <cell r="G507">
            <v>0.1</v>
          </cell>
          <cell r="H507" t="str">
            <v>annual</v>
          </cell>
          <cell r="I507">
            <v>36109</v>
          </cell>
          <cell r="J507" t="str">
            <v>AQD</v>
          </cell>
        </row>
        <row r="508">
          <cell r="A508">
            <v>282976</v>
          </cell>
          <cell r="B508" t="str">
            <v>distillates (petroleum) solvent-refined light paraffinic</v>
          </cell>
          <cell r="C508" t="str">
            <v>64741895</v>
          </cell>
          <cell r="E508" t="str">
            <v>FINAL</v>
          </cell>
          <cell r="F508" t="str">
            <v>11</v>
          </cell>
          <cell r="G508">
            <v>50</v>
          </cell>
          <cell r="H508" t="str">
            <v>8 hr</v>
          </cell>
          <cell r="I508">
            <v>36494</v>
          </cell>
          <cell r="J508" t="str">
            <v>TLV</v>
          </cell>
        </row>
        <row r="509">
          <cell r="A509">
            <v>282979</v>
          </cell>
          <cell r="B509" t="str">
            <v>distillates (petroleum), chemically neutralized middle</v>
          </cell>
          <cell r="C509" t="str">
            <v>64742309</v>
          </cell>
          <cell r="E509" t="str">
            <v>FINAL</v>
          </cell>
          <cell r="F509" t="str">
            <v>1</v>
          </cell>
          <cell r="G509">
            <v>2</v>
          </cell>
          <cell r="H509" t="str">
            <v>annual</v>
          </cell>
          <cell r="I509">
            <v>36710</v>
          </cell>
          <cell r="J509" t="str">
            <v>AQD</v>
          </cell>
        </row>
        <row r="510">
          <cell r="A510">
            <v>283021</v>
          </cell>
          <cell r="B510" t="str">
            <v>distillates (petroleum), crude oil</v>
          </cell>
          <cell r="C510" t="str">
            <v>68410004</v>
          </cell>
          <cell r="E510" t="str">
            <v>FINAL</v>
          </cell>
          <cell r="G510">
            <v>19</v>
          </cell>
          <cell r="H510" t="str">
            <v>annual</v>
          </cell>
          <cell r="I510">
            <v>37819</v>
          </cell>
          <cell r="J510" t="str">
            <v>AQD</v>
          </cell>
        </row>
        <row r="511">
          <cell r="A511">
            <v>282971</v>
          </cell>
          <cell r="B511" t="str">
            <v>distillates (petroleum), heavy thermal cracked</v>
          </cell>
          <cell r="C511" t="str">
            <v>64741817</v>
          </cell>
          <cell r="E511" t="str">
            <v>FINAL</v>
          </cell>
          <cell r="G511">
            <v>15</v>
          </cell>
          <cell r="H511" t="str">
            <v>annual</v>
          </cell>
          <cell r="I511">
            <v>39258</v>
          </cell>
          <cell r="J511" t="str">
            <v>AQD</v>
          </cell>
        </row>
        <row r="512">
          <cell r="A512">
            <v>282972</v>
          </cell>
          <cell r="B512" t="str">
            <v>distillates (petroleum), light thermal cracked</v>
          </cell>
          <cell r="C512" t="str">
            <v>64741828</v>
          </cell>
          <cell r="E512" t="str">
            <v>FINAL</v>
          </cell>
          <cell r="F512" t="str">
            <v>24</v>
          </cell>
          <cell r="G512">
            <v>93</v>
          </cell>
          <cell r="H512" t="str">
            <v>annual</v>
          </cell>
          <cell r="I512">
            <v>39248</v>
          </cell>
          <cell r="J512" t="str">
            <v>AQD</v>
          </cell>
        </row>
        <row r="513">
          <cell r="A513">
            <v>282964</v>
          </cell>
          <cell r="B513" t="str">
            <v>distillates, (petroleum), light catalytic cracked</v>
          </cell>
          <cell r="C513" t="str">
            <v>64741599</v>
          </cell>
          <cell r="E513" t="str">
            <v>FINAL</v>
          </cell>
          <cell r="F513" t="str">
            <v>24</v>
          </cell>
          <cell r="G513">
            <v>93</v>
          </cell>
          <cell r="H513" t="str">
            <v>annual</v>
          </cell>
          <cell r="I513">
            <v>37901</v>
          </cell>
          <cell r="J513" t="str">
            <v>AQD</v>
          </cell>
        </row>
        <row r="514">
          <cell r="A514">
            <v>283033</v>
          </cell>
          <cell r="B514" t="str">
            <v>di-tallow alkylamines</v>
          </cell>
          <cell r="C514" t="str">
            <v>68783244</v>
          </cell>
          <cell r="E514" t="str">
            <v>FINAL</v>
          </cell>
          <cell r="G514">
            <v>0.1</v>
          </cell>
          <cell r="H514" t="str">
            <v>annual</v>
          </cell>
          <cell r="I514">
            <v>36109</v>
          </cell>
          <cell r="J514" t="str">
            <v>AQD</v>
          </cell>
        </row>
        <row r="515">
          <cell r="A515">
            <v>282450</v>
          </cell>
          <cell r="B515" t="str">
            <v>diuron</v>
          </cell>
          <cell r="C515" t="str">
            <v>330541</v>
          </cell>
          <cell r="D515">
            <v>233.11</v>
          </cell>
          <cell r="E515" t="str">
            <v>FINAL</v>
          </cell>
          <cell r="G515">
            <v>7</v>
          </cell>
          <cell r="H515" t="str">
            <v>24 hr</v>
          </cell>
          <cell r="I515">
            <v>36293</v>
          </cell>
          <cell r="J515" t="str">
            <v>EPA</v>
          </cell>
        </row>
        <row r="516">
          <cell r="A516">
            <v>282596</v>
          </cell>
          <cell r="B516" t="str">
            <v>divinyl benzene</v>
          </cell>
          <cell r="C516" t="str">
            <v>1321740</v>
          </cell>
          <cell r="D516">
            <v>130.19999999999999</v>
          </cell>
          <cell r="E516" t="str">
            <v>INTERIM</v>
          </cell>
          <cell r="G516">
            <v>530</v>
          </cell>
          <cell r="H516" t="str">
            <v>8 hr</v>
          </cell>
          <cell r="I516">
            <v>34291</v>
          </cell>
          <cell r="J516" t="str">
            <v>TLV</v>
          </cell>
        </row>
        <row r="517">
          <cell r="A517">
            <v>282180</v>
          </cell>
          <cell r="B517" t="str">
            <v>dl-alpha phenylethylamine</v>
          </cell>
          <cell r="C517" t="str">
            <v>98840</v>
          </cell>
          <cell r="D517">
            <v>121.2</v>
          </cell>
          <cell r="E517" t="str">
            <v>FINAL</v>
          </cell>
          <cell r="G517">
            <v>3</v>
          </cell>
          <cell r="H517" t="str">
            <v>annual</v>
          </cell>
          <cell r="I517">
            <v>34488</v>
          </cell>
          <cell r="J517" t="str">
            <v>AQD</v>
          </cell>
        </row>
        <row r="518">
          <cell r="A518">
            <v>282691</v>
          </cell>
          <cell r="B518" t="str">
            <v>d-limonene</v>
          </cell>
          <cell r="C518" t="str">
            <v>5989275</v>
          </cell>
          <cell r="D518">
            <v>136.26</v>
          </cell>
          <cell r="E518" t="str">
            <v>FINAL</v>
          </cell>
          <cell r="G518">
            <v>6250</v>
          </cell>
          <cell r="H518" t="str">
            <v>24 hr</v>
          </cell>
          <cell r="I518">
            <v>35265</v>
          </cell>
          <cell r="J518" t="str">
            <v>AQD</v>
          </cell>
        </row>
        <row r="519">
          <cell r="A519">
            <v>282473</v>
          </cell>
          <cell r="B519" t="str">
            <v>dodecamethylcyclohexasiloxane</v>
          </cell>
          <cell r="C519" t="str">
            <v>540976</v>
          </cell>
          <cell r="E519" t="str">
            <v>FINAL</v>
          </cell>
          <cell r="G519">
            <v>400</v>
          </cell>
          <cell r="H519" t="str">
            <v>annual</v>
          </cell>
          <cell r="I519">
            <v>34652</v>
          </cell>
          <cell r="J519" t="str">
            <v>AQD</v>
          </cell>
        </row>
        <row r="520">
          <cell r="A520">
            <v>282949</v>
          </cell>
          <cell r="B520" t="str">
            <v>Dow Corning Fluid 1107</v>
          </cell>
          <cell r="C520" t="str">
            <v>63148572</v>
          </cell>
          <cell r="E520" t="str">
            <v>FINAL</v>
          </cell>
          <cell r="G520">
            <v>30</v>
          </cell>
          <cell r="H520" t="str">
            <v>annual</v>
          </cell>
          <cell r="I520">
            <v>32511</v>
          </cell>
          <cell r="J520" t="str">
            <v>AQD</v>
          </cell>
        </row>
        <row r="521">
          <cell r="A521">
            <v>282922</v>
          </cell>
          <cell r="B521" t="str">
            <v>dowanol dpnb</v>
          </cell>
          <cell r="C521" t="str">
            <v>35884425</v>
          </cell>
          <cell r="D521">
            <v>190.32</v>
          </cell>
          <cell r="E521" t="str">
            <v>FINAL</v>
          </cell>
          <cell r="G521">
            <v>0.1</v>
          </cell>
          <cell r="H521" t="str">
            <v>annual</v>
          </cell>
          <cell r="I521">
            <v>36312</v>
          </cell>
          <cell r="J521" t="str">
            <v>AQD</v>
          </cell>
        </row>
        <row r="522">
          <cell r="A522">
            <v>283097</v>
          </cell>
          <cell r="B522" t="str">
            <v>dowanol tmh-deg borate ester</v>
          </cell>
          <cell r="C522" t="str">
            <v>170557434</v>
          </cell>
          <cell r="E522" t="str">
            <v>FINAL</v>
          </cell>
          <cell r="G522">
            <v>32</v>
          </cell>
          <cell r="H522" t="str">
            <v>annual</v>
          </cell>
          <cell r="I522">
            <v>35416</v>
          </cell>
          <cell r="J522" t="str">
            <v>AQD</v>
          </cell>
        </row>
        <row r="523">
          <cell r="A523">
            <v>282426</v>
          </cell>
          <cell r="B523" t="str">
            <v>endothall</v>
          </cell>
          <cell r="C523" t="str">
            <v>145733</v>
          </cell>
          <cell r="D523">
            <v>186.16</v>
          </cell>
          <cell r="E523" t="str">
            <v>FINAL</v>
          </cell>
          <cell r="G523">
            <v>35</v>
          </cell>
          <cell r="H523" t="str">
            <v>24 hr</v>
          </cell>
          <cell r="I523">
            <v>34626</v>
          </cell>
          <cell r="J523" t="str">
            <v>EPA</v>
          </cell>
        </row>
        <row r="524">
          <cell r="A524">
            <v>282235</v>
          </cell>
          <cell r="B524" t="str">
            <v>epichlorohydrin</v>
          </cell>
          <cell r="C524" t="str">
            <v>106898</v>
          </cell>
          <cell r="D524">
            <v>92.53</v>
          </cell>
          <cell r="E524" t="str">
            <v>FINAL</v>
          </cell>
          <cell r="G524">
            <v>1</v>
          </cell>
          <cell r="H524" t="str">
            <v>24 hr</v>
          </cell>
          <cell r="I524">
            <v>33584</v>
          </cell>
          <cell r="J524" t="str">
            <v>EPA</v>
          </cell>
          <cell r="N524">
            <v>0.8</v>
          </cell>
          <cell r="O524">
            <v>8</v>
          </cell>
          <cell r="P524" t="str">
            <v>annual</v>
          </cell>
          <cell r="Q524">
            <v>31714</v>
          </cell>
          <cell r="R524" t="str">
            <v>EPA</v>
          </cell>
        </row>
        <row r="525">
          <cell r="A525">
            <v>281975</v>
          </cell>
          <cell r="B525" t="str">
            <v>epoxy resin solution</v>
          </cell>
          <cell r="C525" t="str">
            <v>0</v>
          </cell>
          <cell r="E525" t="str">
            <v>FINAL</v>
          </cell>
          <cell r="G525">
            <v>6</v>
          </cell>
          <cell r="H525" t="str">
            <v>annual</v>
          </cell>
          <cell r="I525">
            <v>36383</v>
          </cell>
          <cell r="J525" t="str">
            <v>AQD</v>
          </cell>
        </row>
        <row r="526">
          <cell r="A526">
            <v>281981</v>
          </cell>
          <cell r="B526" t="str">
            <v>estradiol</v>
          </cell>
          <cell r="C526" t="str">
            <v>50282</v>
          </cell>
          <cell r="D526">
            <v>272.42</v>
          </cell>
          <cell r="E526" t="str">
            <v>FINAL</v>
          </cell>
          <cell r="G526">
            <v>0.1</v>
          </cell>
          <cell r="H526" t="str">
            <v>annual</v>
          </cell>
          <cell r="I526">
            <v>36109</v>
          </cell>
          <cell r="J526" t="str">
            <v>AQD</v>
          </cell>
        </row>
        <row r="527">
          <cell r="A527">
            <v>282448</v>
          </cell>
          <cell r="B527" t="str">
            <v>estradiol cypionate</v>
          </cell>
          <cell r="C527" t="str">
            <v>313064</v>
          </cell>
          <cell r="D527">
            <v>396.62</v>
          </cell>
          <cell r="E527" t="str">
            <v>FINAL</v>
          </cell>
          <cell r="G527">
            <v>0.1</v>
          </cell>
          <cell r="H527" t="str">
            <v>annual</v>
          </cell>
          <cell r="I527">
            <v>36109</v>
          </cell>
          <cell r="J527" t="str">
            <v>AQD</v>
          </cell>
        </row>
        <row r="528">
          <cell r="A528">
            <v>282413</v>
          </cell>
          <cell r="B528" t="str">
            <v>ethanolamine</v>
          </cell>
          <cell r="C528" t="str">
            <v>141435</v>
          </cell>
          <cell r="D528">
            <v>61.01</v>
          </cell>
          <cell r="E528" t="str">
            <v>INTERIM</v>
          </cell>
          <cell r="G528">
            <v>80</v>
          </cell>
          <cell r="H528" t="str">
            <v>8 hr</v>
          </cell>
          <cell r="I528">
            <v>33906</v>
          </cell>
          <cell r="J528" t="str">
            <v>TLV</v>
          </cell>
        </row>
        <row r="529">
          <cell r="A529">
            <v>281957</v>
          </cell>
          <cell r="B529" t="str">
            <v>ethomeen t/30</v>
          </cell>
          <cell r="C529" t="str">
            <v>0</v>
          </cell>
          <cell r="E529" t="str">
            <v>FINAL</v>
          </cell>
          <cell r="G529">
            <v>0.1</v>
          </cell>
          <cell r="H529" t="str">
            <v>annual</v>
          </cell>
          <cell r="I529">
            <v>36109</v>
          </cell>
          <cell r="J529" t="str">
            <v>AQD</v>
          </cell>
        </row>
        <row r="530">
          <cell r="A530">
            <v>282948</v>
          </cell>
          <cell r="B530" t="str">
            <v>ethoxylated castor oil</v>
          </cell>
          <cell r="C530" t="str">
            <v>61791126</v>
          </cell>
          <cell r="E530" t="str">
            <v>FINAL</v>
          </cell>
          <cell r="H530" t="str">
            <v>annual</v>
          </cell>
          <cell r="I530">
            <v>39156</v>
          </cell>
          <cell r="J530" t="str">
            <v>AQD</v>
          </cell>
        </row>
        <row r="531">
          <cell r="A531">
            <v>282706</v>
          </cell>
          <cell r="B531" t="str">
            <v>ethyl 2-cyanoacrylate</v>
          </cell>
          <cell r="C531" t="str">
            <v>7085850</v>
          </cell>
          <cell r="D531">
            <v>125.1</v>
          </cell>
          <cell r="E531" t="str">
            <v>FINAL</v>
          </cell>
          <cell r="G531">
            <v>10</v>
          </cell>
          <cell r="H531" t="str">
            <v>8 hr</v>
          </cell>
          <cell r="I531">
            <v>38181</v>
          </cell>
          <cell r="J531" t="str">
            <v>TLV</v>
          </cell>
        </row>
        <row r="532">
          <cell r="A532">
            <v>282416</v>
          </cell>
          <cell r="B532" t="str">
            <v>ethyl acetate</v>
          </cell>
          <cell r="C532" t="str">
            <v>141786</v>
          </cell>
          <cell r="D532">
            <v>88.12</v>
          </cell>
          <cell r="E532" t="str">
            <v>FINAL</v>
          </cell>
          <cell r="G532">
            <v>3200</v>
          </cell>
          <cell r="H532" t="str">
            <v>24 hr</v>
          </cell>
          <cell r="I532">
            <v>33786</v>
          </cell>
          <cell r="J532" t="str">
            <v>AQD</v>
          </cell>
        </row>
        <row r="533">
          <cell r="A533">
            <v>282418</v>
          </cell>
          <cell r="B533" t="str">
            <v>ethyl acetoacetate</v>
          </cell>
          <cell r="C533" t="str">
            <v>141979</v>
          </cell>
          <cell r="D533">
            <v>130.16</v>
          </cell>
          <cell r="E533" t="str">
            <v>FINAL</v>
          </cell>
          <cell r="G533">
            <v>46</v>
          </cell>
          <cell r="H533" t="str">
            <v>annual</v>
          </cell>
          <cell r="I533">
            <v>36410</v>
          </cell>
          <cell r="J533" t="str">
            <v>AQD</v>
          </cell>
        </row>
        <row r="534">
          <cell r="A534">
            <v>282411</v>
          </cell>
          <cell r="B534" t="str">
            <v>ethyl acrylate</v>
          </cell>
          <cell r="C534" t="str">
            <v>140885</v>
          </cell>
          <cell r="D534">
            <v>100.13</v>
          </cell>
          <cell r="E534" t="str">
            <v>FINAL</v>
          </cell>
          <cell r="N534">
            <v>7.0000000000000007E-2</v>
          </cell>
          <cell r="O534">
            <v>0.7</v>
          </cell>
          <cell r="P534" t="str">
            <v>annual</v>
          </cell>
          <cell r="Q534">
            <v>30720</v>
          </cell>
          <cell r="R534" t="str">
            <v>AQD</v>
          </cell>
        </row>
        <row r="535">
          <cell r="A535">
            <v>282006</v>
          </cell>
          <cell r="B535" t="str">
            <v>ethyl alcohol</v>
          </cell>
          <cell r="C535" t="str">
            <v>64175</v>
          </cell>
          <cell r="D535">
            <v>46.08</v>
          </cell>
          <cell r="E535" t="str">
            <v>FINAL</v>
          </cell>
          <cell r="G535">
            <v>19000</v>
          </cell>
          <cell r="H535" t="str">
            <v>8 hr</v>
          </cell>
          <cell r="I535">
            <v>33710</v>
          </cell>
          <cell r="J535" t="str">
            <v>TLV</v>
          </cell>
        </row>
        <row r="536">
          <cell r="A536">
            <v>282477</v>
          </cell>
          <cell r="B536" t="str">
            <v>ethyl amyl ketone</v>
          </cell>
          <cell r="C536" t="str">
            <v>541855</v>
          </cell>
          <cell r="D536">
            <v>128.21</v>
          </cell>
          <cell r="E536" t="str">
            <v>FINAL</v>
          </cell>
          <cell r="G536">
            <v>220</v>
          </cell>
          <cell r="H536" t="str">
            <v>24 hr</v>
          </cell>
          <cell r="I536">
            <v>35725</v>
          </cell>
          <cell r="J536" t="str">
            <v>AQD</v>
          </cell>
        </row>
        <row r="537">
          <cell r="A537">
            <v>282034</v>
          </cell>
          <cell r="B537" t="str">
            <v>ethyl chloride</v>
          </cell>
          <cell r="C537" t="str">
            <v>75003</v>
          </cell>
          <cell r="D537">
            <v>64.52</v>
          </cell>
          <cell r="E537" t="str">
            <v>FINAL</v>
          </cell>
          <cell r="G537">
            <v>10000</v>
          </cell>
          <cell r="H537" t="str">
            <v>24 hr</v>
          </cell>
          <cell r="I537">
            <v>33227</v>
          </cell>
          <cell r="J537" t="str">
            <v>EPA</v>
          </cell>
        </row>
        <row r="538">
          <cell r="A538">
            <v>282220</v>
          </cell>
          <cell r="B538" t="str">
            <v>ethyl chloroacetate</v>
          </cell>
          <cell r="C538" t="str">
            <v>105395</v>
          </cell>
          <cell r="D538">
            <v>122.56</v>
          </cell>
          <cell r="E538" t="str">
            <v>FINAL</v>
          </cell>
          <cell r="G538">
            <v>0.1</v>
          </cell>
          <cell r="H538" t="str">
            <v>annual</v>
          </cell>
          <cell r="I538">
            <v>36109</v>
          </cell>
          <cell r="J538" t="str">
            <v>AQD/SAP</v>
          </cell>
        </row>
        <row r="539">
          <cell r="A539">
            <v>282222</v>
          </cell>
          <cell r="B539" t="str">
            <v>ethyl cyanoacetate</v>
          </cell>
          <cell r="C539" t="str">
            <v>105566</v>
          </cell>
          <cell r="D539">
            <v>113.13</v>
          </cell>
          <cell r="E539" t="str">
            <v>FINAL</v>
          </cell>
          <cell r="G539">
            <v>0.1</v>
          </cell>
          <cell r="H539" t="str">
            <v>annual</v>
          </cell>
          <cell r="I539">
            <v>36109</v>
          </cell>
          <cell r="J539" t="str">
            <v>AQD/SAP</v>
          </cell>
        </row>
        <row r="540">
          <cell r="A540">
            <v>281999</v>
          </cell>
          <cell r="B540" t="str">
            <v>ethyl ether</v>
          </cell>
          <cell r="C540" t="str">
            <v>60297</v>
          </cell>
          <cell r="D540">
            <v>74.14</v>
          </cell>
          <cell r="E540" t="str">
            <v>FINAL</v>
          </cell>
          <cell r="G540">
            <v>12000</v>
          </cell>
          <cell r="H540" t="str">
            <v>8 hr</v>
          </cell>
          <cell r="I540">
            <v>35319</v>
          </cell>
          <cell r="J540" t="str">
            <v>TLV</v>
          </cell>
        </row>
        <row r="541">
          <cell r="A541">
            <v>282305</v>
          </cell>
          <cell r="B541" t="str">
            <v>ethyl formate</v>
          </cell>
          <cell r="C541" t="str">
            <v>109944</v>
          </cell>
          <cell r="D541">
            <v>74</v>
          </cell>
          <cell r="E541" t="str">
            <v>FINAL</v>
          </cell>
          <cell r="G541">
            <v>3000</v>
          </cell>
          <cell r="H541" t="str">
            <v>8 hr</v>
          </cell>
          <cell r="I541">
            <v>39336</v>
          </cell>
          <cell r="J541" t="str">
            <v>TLV</v>
          </cell>
        </row>
        <row r="542">
          <cell r="A542">
            <v>282167</v>
          </cell>
          <cell r="B542" t="str">
            <v>ethyl lactate</v>
          </cell>
          <cell r="C542" t="str">
            <v>97643</v>
          </cell>
          <cell r="D542">
            <v>118.15</v>
          </cell>
          <cell r="E542" t="str">
            <v>FINAL</v>
          </cell>
          <cell r="G542">
            <v>20</v>
          </cell>
          <cell r="H542" t="str">
            <v>annual</v>
          </cell>
          <cell r="I542">
            <v>37999</v>
          </cell>
          <cell r="J542" t="str">
            <v>AQD</v>
          </cell>
        </row>
        <row r="543">
          <cell r="A543">
            <v>282232</v>
          </cell>
          <cell r="B543" t="str">
            <v>ethyl sec-amyl ketone</v>
          </cell>
          <cell r="C543" t="str">
            <v>106683</v>
          </cell>
          <cell r="D543">
            <v>128.24</v>
          </cell>
          <cell r="E543" t="str">
            <v>FINAL</v>
          </cell>
          <cell r="G543">
            <v>1310</v>
          </cell>
          <cell r="H543" t="str">
            <v>8 hr</v>
          </cell>
          <cell r="I543">
            <v>34730</v>
          </cell>
          <cell r="J543" t="str">
            <v>TLV</v>
          </cell>
        </row>
        <row r="544">
          <cell r="A544">
            <v>282082</v>
          </cell>
          <cell r="B544" t="str">
            <v>ethyl silicate</v>
          </cell>
          <cell r="C544" t="str">
            <v>78104</v>
          </cell>
          <cell r="D544">
            <v>208.37</v>
          </cell>
          <cell r="E544" t="str">
            <v>FINAL</v>
          </cell>
          <cell r="G544">
            <v>850</v>
          </cell>
          <cell r="H544" t="str">
            <v>8 hr</v>
          </cell>
          <cell r="I544">
            <v>33861</v>
          </cell>
          <cell r="J544" t="str">
            <v>TLV</v>
          </cell>
        </row>
        <row r="545">
          <cell r="A545">
            <v>282530</v>
          </cell>
          <cell r="B545" t="str">
            <v>ethyl tertiary butyl ether</v>
          </cell>
          <cell r="C545" t="str">
            <v>637923</v>
          </cell>
          <cell r="D545">
            <v>102.2</v>
          </cell>
          <cell r="E545" t="str">
            <v>FINAL</v>
          </cell>
          <cell r="G545">
            <v>373</v>
          </cell>
          <cell r="H545" t="str">
            <v>24 hr</v>
          </cell>
          <cell r="I545">
            <v>36991</v>
          </cell>
          <cell r="J545" t="str">
            <v>AQD</v>
          </cell>
        </row>
        <row r="546">
          <cell r="A546">
            <v>282884</v>
          </cell>
          <cell r="B546" t="str">
            <v>ethyl toluene -mixture</v>
          </cell>
          <cell r="C546" t="str">
            <v>25550145</v>
          </cell>
          <cell r="D546">
            <v>120.19</v>
          </cell>
          <cell r="E546" t="str">
            <v>FINAL</v>
          </cell>
          <cell r="G546">
            <v>0.1</v>
          </cell>
          <cell r="H546" t="str">
            <v>annual</v>
          </cell>
          <cell r="I546">
            <v>36928</v>
          </cell>
          <cell r="J546" t="str">
            <v>AQD</v>
          </cell>
        </row>
        <row r="547">
          <cell r="A547">
            <v>282304</v>
          </cell>
          <cell r="B547" t="str">
            <v>ethyl vinyl ether</v>
          </cell>
          <cell r="C547" t="str">
            <v>109922</v>
          </cell>
          <cell r="D547">
            <v>72.099999999999994</v>
          </cell>
          <cell r="E547" t="str">
            <v>FINAL</v>
          </cell>
          <cell r="G547">
            <v>20</v>
          </cell>
          <cell r="H547" t="str">
            <v>annual</v>
          </cell>
          <cell r="I547">
            <v>37896</v>
          </cell>
          <cell r="J547" t="str">
            <v>AQD</v>
          </cell>
        </row>
        <row r="548">
          <cell r="A548">
            <v>282540</v>
          </cell>
          <cell r="B548" t="str">
            <v>ethyl-3-ethyloxypropionate</v>
          </cell>
          <cell r="C548" t="str">
            <v>763699</v>
          </cell>
          <cell r="D548">
            <v>146.21</v>
          </cell>
          <cell r="E548" t="str">
            <v>FINAL</v>
          </cell>
          <cell r="G548">
            <v>134</v>
          </cell>
          <cell r="H548" t="str">
            <v>24 hr</v>
          </cell>
          <cell r="I548">
            <v>34676</v>
          </cell>
          <cell r="J548" t="str">
            <v>AQD/SAP</v>
          </cell>
        </row>
        <row r="549">
          <cell r="A549">
            <v>282242</v>
          </cell>
          <cell r="B549" t="str">
            <v>ethylacetylene</v>
          </cell>
          <cell r="C549" t="str">
            <v>107006</v>
          </cell>
          <cell r="D549">
            <v>54.09</v>
          </cell>
          <cell r="E549" t="str">
            <v>FINAL</v>
          </cell>
          <cell r="G549">
            <v>0.1</v>
          </cell>
          <cell r="H549" t="str">
            <v>annual</v>
          </cell>
          <cell r="J549" t="str">
            <v>AQD</v>
          </cell>
        </row>
        <row r="550">
          <cell r="A550">
            <v>282036</v>
          </cell>
          <cell r="B550" t="str">
            <v>ethylamine</v>
          </cell>
          <cell r="C550" t="str">
            <v>75047</v>
          </cell>
          <cell r="E550" t="str">
            <v>FINAL</v>
          </cell>
          <cell r="G550">
            <v>92</v>
          </cell>
          <cell r="H550" t="str">
            <v>8 hr</v>
          </cell>
          <cell r="I550">
            <v>35998</v>
          </cell>
          <cell r="J550" t="str">
            <v>TLV</v>
          </cell>
        </row>
        <row r="551">
          <cell r="A551">
            <v>282189</v>
          </cell>
          <cell r="B551" t="str">
            <v>ethylbenzene</v>
          </cell>
          <cell r="C551" t="str">
            <v>100414</v>
          </cell>
          <cell r="D551">
            <v>106.18</v>
          </cell>
          <cell r="E551" t="str">
            <v>FINAL</v>
          </cell>
          <cell r="G551">
            <v>1000</v>
          </cell>
          <cell r="H551" t="str">
            <v>24 hr</v>
          </cell>
          <cell r="I551">
            <v>33227</v>
          </cell>
          <cell r="J551" t="str">
            <v>EPA</v>
          </cell>
          <cell r="N551">
            <v>3</v>
          </cell>
          <cell r="O551">
            <v>30</v>
          </cell>
          <cell r="P551" t="str">
            <v>annual</v>
          </cell>
          <cell r="Q551">
            <v>37404</v>
          </cell>
          <cell r="R551" t="str">
            <v>AQD</v>
          </cell>
        </row>
        <row r="552">
          <cell r="A552">
            <v>283037</v>
          </cell>
          <cell r="B552" t="str">
            <v>ethylenated benzene residues</v>
          </cell>
          <cell r="C552" t="str">
            <v>68987428</v>
          </cell>
          <cell r="E552" t="str">
            <v>FINAL</v>
          </cell>
          <cell r="G552">
            <v>6</v>
          </cell>
          <cell r="H552" t="str">
            <v>annual</v>
          </cell>
          <cell r="I552">
            <v>37944</v>
          </cell>
          <cell r="J552" t="str">
            <v>AQD</v>
          </cell>
        </row>
        <row r="553">
          <cell r="A553">
            <v>282027</v>
          </cell>
          <cell r="B553" t="str">
            <v>ethylene</v>
          </cell>
          <cell r="C553" t="str">
            <v>74851</v>
          </cell>
          <cell r="D553">
            <v>28.06</v>
          </cell>
          <cell r="E553" t="str">
            <v>FINAL</v>
          </cell>
          <cell r="G553">
            <v>6240</v>
          </cell>
          <cell r="H553" t="str">
            <v>24 hr</v>
          </cell>
          <cell r="I553">
            <v>34639</v>
          </cell>
          <cell r="J553" t="str">
            <v>AQD</v>
          </cell>
        </row>
        <row r="554">
          <cell r="A554">
            <v>282420</v>
          </cell>
          <cell r="B554" t="str">
            <v>ethylene bisthiocarbamate disodium</v>
          </cell>
          <cell r="C554" t="str">
            <v>142596</v>
          </cell>
          <cell r="D554">
            <v>256.33999999999997</v>
          </cell>
          <cell r="E554" t="str">
            <v>FINAL</v>
          </cell>
          <cell r="G554">
            <v>1</v>
          </cell>
          <cell r="H554" t="str">
            <v>annual</v>
          </cell>
          <cell r="I554">
            <v>36402</v>
          </cell>
          <cell r="J554" t="str">
            <v>AQD</v>
          </cell>
        </row>
        <row r="555">
          <cell r="A555">
            <v>282248</v>
          </cell>
          <cell r="B555" t="str">
            <v>ethylene diamine</v>
          </cell>
          <cell r="C555" t="str">
            <v>107153</v>
          </cell>
          <cell r="D555">
            <v>60.12</v>
          </cell>
          <cell r="E555" t="str">
            <v>INTERIM</v>
          </cell>
          <cell r="G555">
            <v>250</v>
          </cell>
          <cell r="H555" t="str">
            <v>8 hr</v>
          </cell>
          <cell r="I555">
            <v>33911</v>
          </cell>
          <cell r="J555" t="str">
            <v>TLV</v>
          </cell>
          <cell r="K555">
            <v>70</v>
          </cell>
          <cell r="L555" t="str">
            <v>24 hr</v>
          </cell>
          <cell r="M555" t="str">
            <v>EPA/RfD</v>
          </cell>
        </row>
        <row r="556">
          <cell r="A556">
            <v>282238</v>
          </cell>
          <cell r="B556" t="str">
            <v>ethylene dibromide</v>
          </cell>
          <cell r="C556" t="str">
            <v>106934</v>
          </cell>
          <cell r="D556">
            <v>187.88</v>
          </cell>
          <cell r="E556" t="str">
            <v>FINAL</v>
          </cell>
          <cell r="G556">
            <v>9</v>
          </cell>
          <cell r="H556" t="str">
            <v>24 hr</v>
          </cell>
          <cell r="I556">
            <v>38201</v>
          </cell>
          <cell r="J556" t="str">
            <v>EPA</v>
          </cell>
          <cell r="N556">
            <v>2E-3</v>
          </cell>
          <cell r="O556">
            <v>0.02</v>
          </cell>
          <cell r="P556" t="str">
            <v>annual</v>
          </cell>
          <cell r="Q556">
            <v>38201</v>
          </cell>
          <cell r="R556" t="str">
            <v>EPA</v>
          </cell>
        </row>
        <row r="557">
          <cell r="A557">
            <v>282250</v>
          </cell>
          <cell r="B557" t="str">
            <v>ethylene glycol</v>
          </cell>
          <cell r="C557" t="str">
            <v>107211</v>
          </cell>
          <cell r="D557">
            <v>62.08</v>
          </cell>
          <cell r="E557" t="str">
            <v>FINAL</v>
          </cell>
          <cell r="G557">
            <v>1000</v>
          </cell>
          <cell r="H557" t="str">
            <v>1 hr</v>
          </cell>
          <cell r="I557">
            <v>36088</v>
          </cell>
          <cell r="J557" t="str">
            <v>TLV</v>
          </cell>
        </row>
        <row r="558">
          <cell r="A558">
            <v>282344</v>
          </cell>
          <cell r="B558" t="str">
            <v>ethylene glycol dibutyl ether</v>
          </cell>
          <cell r="C558" t="str">
            <v>112481</v>
          </cell>
          <cell r="D558">
            <v>174.32</v>
          </cell>
          <cell r="E558" t="str">
            <v>FINAL</v>
          </cell>
          <cell r="G558">
            <v>10</v>
          </cell>
          <cell r="H558" t="str">
            <v>annual</v>
          </cell>
          <cell r="I558">
            <v>34709</v>
          </cell>
          <cell r="J558" t="str">
            <v>AQD</v>
          </cell>
        </row>
        <row r="559">
          <cell r="A559">
            <v>282316</v>
          </cell>
          <cell r="B559" t="str">
            <v>ethylene glycol dimethyl ether</v>
          </cell>
          <cell r="C559" t="str">
            <v>110714</v>
          </cell>
          <cell r="D559">
            <v>90.12</v>
          </cell>
          <cell r="E559" t="str">
            <v>FINAL</v>
          </cell>
          <cell r="G559">
            <v>24</v>
          </cell>
          <cell r="H559" t="str">
            <v>24 hr</v>
          </cell>
          <cell r="I559">
            <v>38548</v>
          </cell>
          <cell r="J559" t="str">
            <v>AQD</v>
          </cell>
        </row>
        <row r="560">
          <cell r="A560">
            <v>282612</v>
          </cell>
          <cell r="B560" t="str">
            <v>ethylene glycol mono-2-ethylhexyl ether</v>
          </cell>
          <cell r="C560" t="str">
            <v>1559359</v>
          </cell>
          <cell r="D560">
            <v>174.32</v>
          </cell>
          <cell r="E560" t="str">
            <v>FINAL</v>
          </cell>
          <cell r="G560">
            <v>37</v>
          </cell>
          <cell r="H560" t="str">
            <v>annual</v>
          </cell>
          <cell r="I560">
            <v>36364</v>
          </cell>
          <cell r="J560" t="str">
            <v>AQD</v>
          </cell>
        </row>
        <row r="561">
          <cell r="A561">
            <v>282339</v>
          </cell>
          <cell r="B561" t="str">
            <v>ethylene glycol monobutyl ether acetate</v>
          </cell>
          <cell r="C561" t="str">
            <v>112072</v>
          </cell>
          <cell r="D561">
            <v>160.24</v>
          </cell>
          <cell r="E561" t="str">
            <v>FINAL</v>
          </cell>
          <cell r="F561" t="str">
            <v>10</v>
          </cell>
          <cell r="G561">
            <v>17600</v>
          </cell>
          <cell r="H561" t="str">
            <v>24 hr</v>
          </cell>
          <cell r="I561">
            <v>36530</v>
          </cell>
          <cell r="J561" t="str">
            <v>EPA</v>
          </cell>
        </row>
        <row r="562">
          <cell r="A562">
            <v>282326</v>
          </cell>
          <cell r="B562" t="str">
            <v>ethylene glycol monoethyl ether acetate</v>
          </cell>
          <cell r="C562" t="str">
            <v>111159</v>
          </cell>
          <cell r="D562">
            <v>132.18</v>
          </cell>
          <cell r="E562" t="str">
            <v>FINAL</v>
          </cell>
          <cell r="G562">
            <v>293</v>
          </cell>
          <cell r="H562" t="str">
            <v>24 hr</v>
          </cell>
          <cell r="I562">
            <v>35905</v>
          </cell>
          <cell r="J562" t="str">
            <v>EPA</v>
          </cell>
        </row>
        <row r="563">
          <cell r="A563">
            <v>282342</v>
          </cell>
          <cell r="B563" t="str">
            <v>ethylene glycol monohexyl ether</v>
          </cell>
          <cell r="C563" t="str">
            <v>112254</v>
          </cell>
          <cell r="D563">
            <v>146.26</v>
          </cell>
          <cell r="E563" t="str">
            <v>FINAL</v>
          </cell>
          <cell r="G563">
            <v>8</v>
          </cell>
          <cell r="H563" t="str">
            <v>annual</v>
          </cell>
          <cell r="I563">
            <v>34379</v>
          </cell>
          <cell r="J563" t="str">
            <v>AQD</v>
          </cell>
        </row>
        <row r="564">
          <cell r="A564">
            <v>282312</v>
          </cell>
          <cell r="B564" t="str">
            <v>ethylene glycol monomethyl ether acetate</v>
          </cell>
          <cell r="C564" t="str">
            <v>110496</v>
          </cell>
          <cell r="D564">
            <v>118.1</v>
          </cell>
          <cell r="E564" t="str">
            <v>FINAL</v>
          </cell>
          <cell r="G564">
            <v>31</v>
          </cell>
          <cell r="H564" t="str">
            <v>24 hr</v>
          </cell>
          <cell r="I564">
            <v>36090</v>
          </cell>
          <cell r="J564" t="str">
            <v>AQD</v>
          </cell>
        </row>
        <row r="565">
          <cell r="A565">
            <v>282371</v>
          </cell>
          <cell r="B565" t="str">
            <v>ethylene glycol monophenyl ether</v>
          </cell>
          <cell r="C565" t="str">
            <v>122996</v>
          </cell>
          <cell r="D565">
            <v>138.18</v>
          </cell>
          <cell r="E565" t="str">
            <v>FINAL</v>
          </cell>
          <cell r="G565">
            <v>8</v>
          </cell>
          <cell r="H565" t="str">
            <v>annual</v>
          </cell>
          <cell r="I565">
            <v>35102</v>
          </cell>
          <cell r="J565" t="str">
            <v>AQD</v>
          </cell>
        </row>
        <row r="566">
          <cell r="A566">
            <v>282648</v>
          </cell>
          <cell r="B566" t="str">
            <v>ethylene glycol monopropyl ether</v>
          </cell>
          <cell r="C566" t="str">
            <v>2807309</v>
          </cell>
          <cell r="D566">
            <v>104.17</v>
          </cell>
          <cell r="E566" t="str">
            <v>FINAL</v>
          </cell>
          <cell r="G566">
            <v>30</v>
          </cell>
          <cell r="H566" t="str">
            <v>annual</v>
          </cell>
          <cell r="I566">
            <v>34065</v>
          </cell>
          <cell r="J566" t="str">
            <v>AQD</v>
          </cell>
        </row>
        <row r="567">
          <cell r="A567">
            <v>282043</v>
          </cell>
          <cell r="B567" t="str">
            <v>ethylene oxide</v>
          </cell>
          <cell r="C567" t="str">
            <v>75218</v>
          </cell>
          <cell r="D567">
            <v>44.06</v>
          </cell>
          <cell r="E567" t="str">
            <v>FINAL</v>
          </cell>
          <cell r="N567">
            <v>0.03</v>
          </cell>
          <cell r="O567">
            <v>0.3</v>
          </cell>
          <cell r="P567" t="str">
            <v>annual</v>
          </cell>
          <cell r="Q567">
            <v>30216</v>
          </cell>
          <cell r="R567" t="str">
            <v>AQD</v>
          </cell>
        </row>
        <row r="568">
          <cell r="A568">
            <v>282164</v>
          </cell>
          <cell r="B568" t="str">
            <v>ethylene thiourea</v>
          </cell>
          <cell r="C568" t="str">
            <v>96457</v>
          </cell>
          <cell r="D568">
            <v>102.17</v>
          </cell>
          <cell r="E568" t="str">
            <v>FINAL</v>
          </cell>
          <cell r="G568">
            <v>0.28000000000000003</v>
          </cell>
          <cell r="H568" t="str">
            <v>24 hr</v>
          </cell>
          <cell r="I568">
            <v>34705</v>
          </cell>
          <cell r="J568" t="str">
            <v>EPA</v>
          </cell>
          <cell r="N568">
            <v>0.01</v>
          </cell>
          <cell r="O568">
            <v>0.1</v>
          </cell>
          <cell r="P568" t="str">
            <v>annual</v>
          </cell>
          <cell r="Q568">
            <v>34705</v>
          </cell>
          <cell r="R568" t="str">
            <v>AQD</v>
          </cell>
        </row>
        <row r="569">
          <cell r="A569">
            <v>282004</v>
          </cell>
          <cell r="B569" t="str">
            <v>ethylenediamine tetra-acetic acid, tetrasodium salt</v>
          </cell>
          <cell r="C569" t="str">
            <v>64028</v>
          </cell>
          <cell r="D569">
            <v>380</v>
          </cell>
          <cell r="E569" t="str">
            <v>FINAL</v>
          </cell>
          <cell r="G569">
            <v>0.1</v>
          </cell>
          <cell r="H569" t="str">
            <v>annual</v>
          </cell>
          <cell r="I569">
            <v>36769</v>
          </cell>
          <cell r="J569" t="str">
            <v>AQD</v>
          </cell>
        </row>
        <row r="570">
          <cell r="A570">
            <v>282796</v>
          </cell>
          <cell r="B570" t="str">
            <v>ethylhydroxyethyl cellulose</v>
          </cell>
          <cell r="C570" t="str">
            <v>9004584</v>
          </cell>
          <cell r="E570" t="str">
            <v>FINAL</v>
          </cell>
          <cell r="G570">
            <v>50</v>
          </cell>
          <cell r="H570" t="str">
            <v>8 hr</v>
          </cell>
          <cell r="I570">
            <v>35620</v>
          </cell>
          <cell r="J570" t="str">
            <v>NIOSH</v>
          </cell>
        </row>
        <row r="571">
          <cell r="A571">
            <v>282081</v>
          </cell>
          <cell r="B571" t="str">
            <v>ethyltriethoxysilane</v>
          </cell>
          <cell r="C571" t="str">
            <v>78079</v>
          </cell>
          <cell r="D571">
            <v>192.37</v>
          </cell>
          <cell r="E571" t="str">
            <v>FINAL</v>
          </cell>
          <cell r="G571">
            <v>44</v>
          </cell>
          <cell r="H571" t="str">
            <v>annual</v>
          </cell>
          <cell r="I571">
            <v>34879</v>
          </cell>
          <cell r="J571" t="str">
            <v>AQD</v>
          </cell>
        </row>
        <row r="572">
          <cell r="A572">
            <v>282684</v>
          </cell>
          <cell r="B572" t="str">
            <v>ethyltrimethoxysilane</v>
          </cell>
          <cell r="C572" t="str">
            <v>5314556</v>
          </cell>
          <cell r="E572" t="str">
            <v>FINAL</v>
          </cell>
          <cell r="G572">
            <v>3</v>
          </cell>
          <cell r="H572" t="str">
            <v>annual</v>
          </cell>
          <cell r="I572">
            <v>34305</v>
          </cell>
          <cell r="J572" t="str">
            <v>AQD</v>
          </cell>
        </row>
        <row r="573">
          <cell r="A573">
            <v>282727</v>
          </cell>
          <cell r="B573" t="str">
            <v>ethylvinyl benzene</v>
          </cell>
          <cell r="C573" t="str">
            <v>7525624</v>
          </cell>
          <cell r="D573">
            <v>132.22</v>
          </cell>
          <cell r="E573" t="str">
            <v>FINAL</v>
          </cell>
          <cell r="G573">
            <v>0.1</v>
          </cell>
          <cell r="H573" t="str">
            <v>annual</v>
          </cell>
          <cell r="I573">
            <v>34397</v>
          </cell>
          <cell r="J573" t="str">
            <v>AQD</v>
          </cell>
        </row>
        <row r="574">
          <cell r="A574">
            <v>282977</v>
          </cell>
          <cell r="B574" t="str">
            <v>extracts (petroleum), middle distillate solvent</v>
          </cell>
          <cell r="C574" t="str">
            <v>64742069</v>
          </cell>
          <cell r="E574" t="str">
            <v>FINAL</v>
          </cell>
          <cell r="G574">
            <v>2</v>
          </cell>
          <cell r="H574" t="str">
            <v>annual</v>
          </cell>
          <cell r="I574">
            <v>38077</v>
          </cell>
          <cell r="J574" t="str">
            <v>AQD</v>
          </cell>
        </row>
        <row r="575">
          <cell r="A575">
            <v>283077</v>
          </cell>
          <cell r="B575" t="str">
            <v>exxate 1000</v>
          </cell>
          <cell r="C575" t="str">
            <v>108419347</v>
          </cell>
          <cell r="E575" t="str">
            <v>FINAL</v>
          </cell>
          <cell r="G575">
            <v>17</v>
          </cell>
          <cell r="H575" t="str">
            <v>annual</v>
          </cell>
          <cell r="I575">
            <v>36864</v>
          </cell>
          <cell r="J575" t="str">
            <v>AQD</v>
          </cell>
        </row>
        <row r="576">
          <cell r="A576">
            <v>283075</v>
          </cell>
          <cell r="B576" t="str">
            <v>exxate 800 - octyl acetate</v>
          </cell>
          <cell r="C576" t="str">
            <v>108419325</v>
          </cell>
          <cell r="D576">
            <v>172.27</v>
          </cell>
          <cell r="E576" t="str">
            <v>FINAL</v>
          </cell>
          <cell r="G576">
            <v>110</v>
          </cell>
          <cell r="H576" t="str">
            <v>24 hr</v>
          </cell>
          <cell r="I576">
            <v>33891</v>
          </cell>
          <cell r="J576" t="str">
            <v>AQD</v>
          </cell>
        </row>
        <row r="577">
          <cell r="A577">
            <v>283076</v>
          </cell>
          <cell r="B577" t="str">
            <v>exxate 900</v>
          </cell>
          <cell r="C577" t="str">
            <v>108419336</v>
          </cell>
          <cell r="E577" t="str">
            <v>FINAL</v>
          </cell>
          <cell r="G577">
            <v>17</v>
          </cell>
          <cell r="H577" t="str">
            <v>annual</v>
          </cell>
          <cell r="I577">
            <v>37216</v>
          </cell>
          <cell r="J577" t="str">
            <v>AQD</v>
          </cell>
        </row>
        <row r="578">
          <cell r="A578">
            <v>283023</v>
          </cell>
          <cell r="B578" t="str">
            <v>fatty acids c9-11 branched glycidyl esters polymer</v>
          </cell>
          <cell r="C578" t="str">
            <v>68459314</v>
          </cell>
          <cell r="E578" t="str">
            <v>FINAL</v>
          </cell>
          <cell r="G578">
            <v>0.1</v>
          </cell>
          <cell r="H578" t="str">
            <v>annual</v>
          </cell>
          <cell r="I578">
            <v>36769</v>
          </cell>
          <cell r="J578" t="str">
            <v>AQD</v>
          </cell>
        </row>
        <row r="579">
          <cell r="A579">
            <v>283091</v>
          </cell>
          <cell r="B579" t="str">
            <v>FC-247</v>
          </cell>
          <cell r="C579" t="str">
            <v>136797563</v>
          </cell>
          <cell r="E579" t="str">
            <v>FINAL</v>
          </cell>
          <cell r="G579">
            <v>24</v>
          </cell>
          <cell r="H579" t="str">
            <v>annual</v>
          </cell>
          <cell r="I579">
            <v>33776</v>
          </cell>
          <cell r="J579" t="str">
            <v>AQD</v>
          </cell>
        </row>
        <row r="580">
          <cell r="A580">
            <v>282746</v>
          </cell>
          <cell r="B580" t="str">
            <v>ferric chloride</v>
          </cell>
          <cell r="C580" t="str">
            <v>7705080</v>
          </cell>
          <cell r="D580">
            <v>162.19999999999999</v>
          </cell>
          <cell r="E580" t="str">
            <v>INTERIM</v>
          </cell>
          <cell r="G580">
            <v>10</v>
          </cell>
          <cell r="H580" t="str">
            <v>8 hr</v>
          </cell>
          <cell r="I580">
            <v>34151</v>
          </cell>
          <cell r="J580" t="str">
            <v>TLV</v>
          </cell>
        </row>
        <row r="581">
          <cell r="A581">
            <v>282869</v>
          </cell>
          <cell r="B581" t="str">
            <v>flumethasone 5</v>
          </cell>
          <cell r="C581" t="str">
            <v>24510870</v>
          </cell>
          <cell r="E581" t="str">
            <v>FINAL</v>
          </cell>
          <cell r="G581">
            <v>0.1</v>
          </cell>
          <cell r="H581" t="str">
            <v>annual</v>
          </cell>
          <cell r="I581">
            <v>36109</v>
          </cell>
          <cell r="J581" t="str">
            <v>AQD</v>
          </cell>
        </row>
        <row r="582">
          <cell r="A582">
            <v>282641</v>
          </cell>
          <cell r="B582" t="str">
            <v>flumethasone 6</v>
          </cell>
          <cell r="C582" t="str">
            <v>2476746</v>
          </cell>
          <cell r="E582" t="str">
            <v>FINAL</v>
          </cell>
          <cell r="G582">
            <v>0.1</v>
          </cell>
          <cell r="H582" t="str">
            <v>annual</v>
          </cell>
          <cell r="I582">
            <v>36109</v>
          </cell>
          <cell r="J582" t="str">
            <v>AQD</v>
          </cell>
        </row>
        <row r="583">
          <cell r="A583">
            <v>283068</v>
          </cell>
          <cell r="B583" t="str">
            <v>flumetsulam</v>
          </cell>
          <cell r="C583" t="str">
            <v>98967409</v>
          </cell>
          <cell r="E583" t="str">
            <v>FINAL</v>
          </cell>
          <cell r="G583">
            <v>26</v>
          </cell>
          <cell r="H583" t="str">
            <v>annual</v>
          </cell>
          <cell r="I583">
            <v>34618</v>
          </cell>
          <cell r="J583" t="str">
            <v>AQD</v>
          </cell>
        </row>
        <row r="584">
          <cell r="A584">
            <v>282849</v>
          </cell>
          <cell r="B584" t="str">
            <v>fluoboric acid</v>
          </cell>
          <cell r="C584" t="str">
            <v>16872110</v>
          </cell>
          <cell r="E584" t="str">
            <v>INTERIM</v>
          </cell>
          <cell r="G584">
            <v>25</v>
          </cell>
          <cell r="H584" t="str">
            <v>8 hr</v>
          </cell>
          <cell r="I584">
            <v>33940</v>
          </cell>
          <cell r="J584" t="str">
            <v>TLV</v>
          </cell>
        </row>
        <row r="585">
          <cell r="A585">
            <v>282437</v>
          </cell>
          <cell r="B585" t="str">
            <v>fluoranthene</v>
          </cell>
          <cell r="C585" t="str">
            <v>206440</v>
          </cell>
          <cell r="D585">
            <v>202.26</v>
          </cell>
          <cell r="E585" t="str">
            <v>FINAL</v>
          </cell>
          <cell r="G585">
            <v>140</v>
          </cell>
          <cell r="H585" t="str">
            <v>24 hr</v>
          </cell>
          <cell r="I585">
            <v>34109</v>
          </cell>
          <cell r="J585" t="str">
            <v>EPA</v>
          </cell>
        </row>
        <row r="586">
          <cell r="A586">
            <v>282116</v>
          </cell>
          <cell r="B586" t="str">
            <v>fluorene</v>
          </cell>
          <cell r="C586" t="str">
            <v>86737</v>
          </cell>
          <cell r="D586">
            <v>166.23</v>
          </cell>
          <cell r="E586" t="str">
            <v>FINAL</v>
          </cell>
          <cell r="G586">
            <v>140</v>
          </cell>
          <cell r="H586" t="str">
            <v>24 hr</v>
          </cell>
          <cell r="I586">
            <v>34169</v>
          </cell>
          <cell r="J586" t="str">
            <v>EPA</v>
          </cell>
        </row>
        <row r="587">
          <cell r="A587">
            <v>283046</v>
          </cell>
          <cell r="B587" t="str">
            <v>fomblin perfluorpolyether</v>
          </cell>
          <cell r="C587" t="str">
            <v>69991679</v>
          </cell>
          <cell r="E587" t="str">
            <v>FINAL</v>
          </cell>
          <cell r="G587">
            <v>0.1</v>
          </cell>
          <cell r="H587" t="str">
            <v>annual</v>
          </cell>
          <cell r="I587">
            <v>36109</v>
          </cell>
          <cell r="J587" t="str">
            <v>AQD</v>
          </cell>
        </row>
        <row r="588">
          <cell r="A588">
            <v>281978</v>
          </cell>
          <cell r="B588" t="str">
            <v>formaldehyde</v>
          </cell>
          <cell r="C588" t="str">
            <v>50000</v>
          </cell>
          <cell r="D588">
            <v>30.03</v>
          </cell>
          <cell r="E588" t="str">
            <v>FINAL</v>
          </cell>
          <cell r="N588">
            <v>0.08</v>
          </cell>
          <cell r="O588">
            <v>0.8</v>
          </cell>
          <cell r="P588" t="str">
            <v>annual</v>
          </cell>
          <cell r="Q588">
            <v>32176</v>
          </cell>
          <cell r="R588" t="str">
            <v>EPA</v>
          </cell>
        </row>
        <row r="589">
          <cell r="A589">
            <v>282040</v>
          </cell>
          <cell r="B589" t="str">
            <v>formamide</v>
          </cell>
          <cell r="C589" t="str">
            <v>75127</v>
          </cell>
          <cell r="D589">
            <v>45.05</v>
          </cell>
          <cell r="E589" t="str">
            <v>INTERIM</v>
          </cell>
          <cell r="G589">
            <v>180</v>
          </cell>
          <cell r="H589" t="str">
            <v>8 hr</v>
          </cell>
          <cell r="I589">
            <v>34422</v>
          </cell>
          <cell r="J589" t="str">
            <v>TLV</v>
          </cell>
        </row>
        <row r="590">
          <cell r="A590">
            <v>282007</v>
          </cell>
          <cell r="B590" t="str">
            <v>formic acid</v>
          </cell>
          <cell r="C590" t="str">
            <v>64186</v>
          </cell>
          <cell r="D590">
            <v>46.03</v>
          </cell>
          <cell r="E590" t="str">
            <v>FINAL</v>
          </cell>
          <cell r="G590">
            <v>2</v>
          </cell>
          <cell r="H590" t="str">
            <v>24 hr</v>
          </cell>
          <cell r="I590">
            <v>34753</v>
          </cell>
          <cell r="J590" t="str">
            <v>AQD</v>
          </cell>
        </row>
        <row r="591">
          <cell r="A591">
            <v>282307</v>
          </cell>
          <cell r="B591" t="str">
            <v>furan</v>
          </cell>
          <cell r="C591" t="str">
            <v>110009</v>
          </cell>
          <cell r="D591">
            <v>68.08</v>
          </cell>
          <cell r="E591" t="str">
            <v>FINAL</v>
          </cell>
          <cell r="G591">
            <v>4</v>
          </cell>
          <cell r="H591" t="str">
            <v>24 hr</v>
          </cell>
          <cell r="I591">
            <v>34640</v>
          </cell>
          <cell r="J591" t="str">
            <v>AQD</v>
          </cell>
          <cell r="N591">
            <v>2.0000000000000001E-4</v>
          </cell>
          <cell r="O591">
            <v>2E-3</v>
          </cell>
          <cell r="P591" t="str">
            <v>annual</v>
          </cell>
          <cell r="Q591">
            <v>34640</v>
          </cell>
          <cell r="R591" t="str">
            <v>AQD</v>
          </cell>
        </row>
        <row r="592">
          <cell r="A592">
            <v>282173</v>
          </cell>
          <cell r="B592" t="str">
            <v>furfural</v>
          </cell>
          <cell r="C592" t="str">
            <v>98011</v>
          </cell>
          <cell r="D592">
            <v>96.09</v>
          </cell>
          <cell r="E592" t="str">
            <v>FINAL</v>
          </cell>
          <cell r="N592">
            <v>0.06</v>
          </cell>
          <cell r="O592">
            <v>0.6</v>
          </cell>
          <cell r="P592" t="str">
            <v>annual</v>
          </cell>
          <cell r="Q592">
            <v>34060</v>
          </cell>
          <cell r="R592" t="str">
            <v>AQD</v>
          </cell>
        </row>
        <row r="593">
          <cell r="A593">
            <v>282172</v>
          </cell>
          <cell r="B593" t="str">
            <v>furfuryl alcohol</v>
          </cell>
          <cell r="C593" t="str">
            <v>98000</v>
          </cell>
          <cell r="D593">
            <v>98.11</v>
          </cell>
          <cell r="E593" t="str">
            <v>FINAL</v>
          </cell>
          <cell r="G593">
            <v>1</v>
          </cell>
          <cell r="H593" t="str">
            <v>24 hr</v>
          </cell>
          <cell r="I593">
            <v>37391</v>
          </cell>
          <cell r="J593" t="str">
            <v>EPA</v>
          </cell>
          <cell r="N593">
            <v>0.03</v>
          </cell>
          <cell r="O593">
            <v>0.3</v>
          </cell>
          <cell r="P593" t="str">
            <v>annual</v>
          </cell>
          <cell r="Q593">
            <v>37391</v>
          </cell>
          <cell r="R593" t="str">
            <v>AQD</v>
          </cell>
        </row>
        <row r="594">
          <cell r="A594">
            <v>281955</v>
          </cell>
          <cell r="B594" t="str">
            <v>fyre-zyme</v>
          </cell>
          <cell r="C594" t="str">
            <v>0</v>
          </cell>
          <cell r="E594" t="str">
            <v>FINAL</v>
          </cell>
          <cell r="G594">
            <v>0.15</v>
          </cell>
          <cell r="H594" t="str">
            <v>annual</v>
          </cell>
          <cell r="I594">
            <v>33845</v>
          </cell>
          <cell r="J594" t="str">
            <v>AQD</v>
          </cell>
        </row>
        <row r="595">
          <cell r="A595">
            <v>282165</v>
          </cell>
          <cell r="B595" t="str">
            <v>gamma-butyrolactone</v>
          </cell>
          <cell r="C595" t="str">
            <v>96480</v>
          </cell>
          <cell r="D595">
            <v>86.1</v>
          </cell>
          <cell r="E595" t="str">
            <v>FINAL</v>
          </cell>
          <cell r="G595">
            <v>280</v>
          </cell>
          <cell r="H595" t="str">
            <v>24 hr</v>
          </cell>
          <cell r="I595">
            <v>36395</v>
          </cell>
          <cell r="J595" t="str">
            <v>AQD</v>
          </cell>
        </row>
        <row r="596">
          <cell r="A596">
            <v>282774</v>
          </cell>
          <cell r="B596" t="str">
            <v>gasoline</v>
          </cell>
          <cell r="C596" t="str">
            <v>8006619</v>
          </cell>
          <cell r="E596" t="str">
            <v>FINAL</v>
          </cell>
          <cell r="N596">
            <v>2</v>
          </cell>
          <cell r="O596">
            <v>20</v>
          </cell>
          <cell r="P596" t="str">
            <v>annual</v>
          </cell>
          <cell r="Q596">
            <v>38301</v>
          </cell>
          <cell r="R596" t="str">
            <v>EPA</v>
          </cell>
        </row>
        <row r="597">
          <cell r="A597">
            <v>282585</v>
          </cell>
          <cell r="B597" t="str">
            <v>germanium dioxide</v>
          </cell>
          <cell r="C597" t="str">
            <v>1310538</v>
          </cell>
          <cell r="D597">
            <v>104.59</v>
          </cell>
          <cell r="E597" t="str">
            <v>FINAL</v>
          </cell>
          <cell r="G597">
            <v>7</v>
          </cell>
          <cell r="H597" t="str">
            <v>annual</v>
          </cell>
          <cell r="I597">
            <v>35457</v>
          </cell>
          <cell r="J597" t="str">
            <v>AQD</v>
          </cell>
        </row>
        <row r="598">
          <cell r="A598">
            <v>282760</v>
          </cell>
          <cell r="B598" t="str">
            <v>germanium tetrahydride</v>
          </cell>
          <cell r="C598" t="str">
            <v>7782652</v>
          </cell>
          <cell r="D598">
            <v>76.63</v>
          </cell>
          <cell r="E598" t="str">
            <v>FINAL</v>
          </cell>
          <cell r="G598">
            <v>6</v>
          </cell>
          <cell r="H598" t="str">
            <v>8 hr</v>
          </cell>
          <cell r="I598">
            <v>37274</v>
          </cell>
          <cell r="J598" t="str">
            <v>TLV</v>
          </cell>
        </row>
        <row r="599">
          <cell r="A599">
            <v>282327</v>
          </cell>
          <cell r="B599" t="str">
            <v>glutaraldehyde</v>
          </cell>
          <cell r="C599" t="str">
            <v>111308</v>
          </cell>
          <cell r="D599">
            <v>100.13</v>
          </cell>
          <cell r="E599" t="str">
            <v>INTERIM</v>
          </cell>
          <cell r="G599">
            <v>8.1999999999999993</v>
          </cell>
          <cell r="H599" t="str">
            <v>1 hr</v>
          </cell>
          <cell r="I599">
            <v>34236</v>
          </cell>
          <cell r="J599" t="str">
            <v>TLV</v>
          </cell>
        </row>
        <row r="600">
          <cell r="A600">
            <v>281990</v>
          </cell>
          <cell r="B600" t="str">
            <v>glycerol</v>
          </cell>
          <cell r="C600" t="str">
            <v>56815</v>
          </cell>
          <cell r="D600">
            <v>92.11</v>
          </cell>
          <cell r="E600" t="str">
            <v>FINAL</v>
          </cell>
          <cell r="G600">
            <v>100</v>
          </cell>
          <cell r="H600" t="str">
            <v>8 hr</v>
          </cell>
          <cell r="I600">
            <v>35220</v>
          </cell>
          <cell r="J600" t="str">
            <v>TLV</v>
          </cell>
        </row>
        <row r="601">
          <cell r="A601">
            <v>282236</v>
          </cell>
          <cell r="B601" t="str">
            <v>glycidyl methacrylate</v>
          </cell>
          <cell r="C601" t="str">
            <v>106912</v>
          </cell>
          <cell r="D601">
            <v>142.1</v>
          </cell>
          <cell r="E601" t="str">
            <v>FINAL</v>
          </cell>
          <cell r="G601">
            <v>0.8</v>
          </cell>
          <cell r="H601" t="str">
            <v>annual</v>
          </cell>
          <cell r="I601">
            <v>38918</v>
          </cell>
          <cell r="J601" t="str">
            <v>AQD</v>
          </cell>
          <cell r="K601">
            <v>16</v>
          </cell>
          <cell r="L601" t="str">
            <v>24 hr</v>
          </cell>
        </row>
        <row r="602">
          <cell r="A602">
            <v>282139</v>
          </cell>
          <cell r="B602" t="str">
            <v>guaifenesin</v>
          </cell>
          <cell r="C602" t="str">
            <v>93141</v>
          </cell>
          <cell r="D602">
            <v>198</v>
          </cell>
          <cell r="E602" t="str">
            <v>FINAL</v>
          </cell>
          <cell r="G602">
            <v>5</v>
          </cell>
          <cell r="H602" t="str">
            <v>annual</v>
          </cell>
          <cell r="I602">
            <v>39224</v>
          </cell>
          <cell r="J602" t="str">
            <v>AQD</v>
          </cell>
        </row>
        <row r="603">
          <cell r="A603">
            <v>282968</v>
          </cell>
          <cell r="B603" t="str">
            <v>heavy alkylate naphtha</v>
          </cell>
          <cell r="C603" t="str">
            <v>64741657</v>
          </cell>
          <cell r="E603" t="str">
            <v>FINAL</v>
          </cell>
          <cell r="F603" t="str">
            <v>1</v>
          </cell>
          <cell r="G603">
            <v>3500</v>
          </cell>
          <cell r="H603" t="str">
            <v>8 hr</v>
          </cell>
          <cell r="I603">
            <v>36312</v>
          </cell>
          <cell r="J603" t="str">
            <v>NIOSH</v>
          </cell>
        </row>
        <row r="604">
          <cell r="A604">
            <v>282995</v>
          </cell>
          <cell r="B604" t="str">
            <v>heavy aromatic solvent naphtha</v>
          </cell>
          <cell r="C604" t="str">
            <v>64742945</v>
          </cell>
          <cell r="E604" t="str">
            <v>FINAL</v>
          </cell>
          <cell r="F604" t="str">
            <v>1</v>
          </cell>
          <cell r="G604">
            <v>70</v>
          </cell>
          <cell r="H604" t="str">
            <v>24 hr</v>
          </cell>
          <cell r="I604">
            <v>34498</v>
          </cell>
          <cell r="J604" t="str">
            <v>AQD/SAP</v>
          </cell>
        </row>
        <row r="605">
          <cell r="A605">
            <v>282970</v>
          </cell>
          <cell r="B605" t="str">
            <v>heavy catalytic reformed naphtha</v>
          </cell>
          <cell r="C605" t="str">
            <v>64741680</v>
          </cell>
          <cell r="E605" t="str">
            <v>FINAL</v>
          </cell>
          <cell r="G605">
            <v>70</v>
          </cell>
          <cell r="H605" t="str">
            <v>annual</v>
          </cell>
          <cell r="I605">
            <v>37266</v>
          </cell>
          <cell r="J605" t="str">
            <v>AQD</v>
          </cell>
        </row>
        <row r="606">
          <cell r="A606">
            <v>283030</v>
          </cell>
          <cell r="B606" t="str">
            <v>heavy naphtha</v>
          </cell>
          <cell r="C606" t="str">
            <v>68551177</v>
          </cell>
          <cell r="E606" t="str">
            <v>FINAL</v>
          </cell>
          <cell r="F606" t="str">
            <v>1</v>
          </cell>
          <cell r="G606">
            <v>3500</v>
          </cell>
          <cell r="H606" t="str">
            <v>8 hr</v>
          </cell>
          <cell r="I606">
            <v>35830</v>
          </cell>
          <cell r="J606" t="str">
            <v>NIOSH</v>
          </cell>
        </row>
        <row r="607">
          <cell r="A607">
            <v>282075</v>
          </cell>
          <cell r="B607" t="str">
            <v>heptachlor</v>
          </cell>
          <cell r="C607" t="str">
            <v>76448</v>
          </cell>
          <cell r="D607">
            <v>373.3</v>
          </cell>
          <cell r="E607" t="str">
            <v>FINAL</v>
          </cell>
          <cell r="N607">
            <v>8.0000000000000004E-4</v>
          </cell>
          <cell r="O607">
            <v>8.0000000000000002E-3</v>
          </cell>
          <cell r="P607" t="str">
            <v>annual</v>
          </cell>
          <cell r="Q607">
            <v>34668</v>
          </cell>
          <cell r="R607" t="str">
            <v>EPA</v>
          </cell>
        </row>
        <row r="608">
          <cell r="A608">
            <v>281961</v>
          </cell>
          <cell r="B608" t="str">
            <v>heptamethyl-1-vinyl-1,7-dichlorotetrasilazane</v>
          </cell>
          <cell r="C608" t="str">
            <v>0</v>
          </cell>
          <cell r="E608" t="str">
            <v>FINAL</v>
          </cell>
          <cell r="G608">
            <v>0.1</v>
          </cell>
          <cell r="H608" t="str">
            <v>annual</v>
          </cell>
          <cell r="I608">
            <v>36109</v>
          </cell>
          <cell r="J608" t="str">
            <v>AQD</v>
          </cell>
        </row>
        <row r="609">
          <cell r="A609">
            <v>282629</v>
          </cell>
          <cell r="B609" t="str">
            <v>heptamethyltrisiloxane</v>
          </cell>
          <cell r="C609" t="str">
            <v>1873887</v>
          </cell>
          <cell r="E609" t="str">
            <v>FINAL</v>
          </cell>
          <cell r="G609">
            <v>0.1</v>
          </cell>
          <cell r="H609" t="str">
            <v>annual</v>
          </cell>
          <cell r="I609">
            <v>36109</v>
          </cell>
          <cell r="J609" t="str">
            <v>AQD</v>
          </cell>
        </row>
        <row r="610">
          <cell r="A610">
            <v>282422</v>
          </cell>
          <cell r="B610" t="str">
            <v>heptane</v>
          </cell>
          <cell r="C610" t="str">
            <v>142825</v>
          </cell>
          <cell r="D610">
            <v>100.23</v>
          </cell>
          <cell r="E610" t="str">
            <v>FINAL</v>
          </cell>
          <cell r="G610">
            <v>3500</v>
          </cell>
          <cell r="H610" t="str">
            <v>8 hr</v>
          </cell>
          <cell r="I610">
            <v>33799</v>
          </cell>
          <cell r="J610" t="str">
            <v>NIOSH</v>
          </cell>
        </row>
        <row r="611">
          <cell r="A611">
            <v>282354</v>
          </cell>
          <cell r="B611" t="str">
            <v>hexachlorobenzene</v>
          </cell>
          <cell r="C611" t="str">
            <v>118741</v>
          </cell>
          <cell r="D611">
            <v>284.76</v>
          </cell>
          <cell r="E611" t="str">
            <v>FINAL</v>
          </cell>
          <cell r="N611">
            <v>2E-3</v>
          </cell>
          <cell r="O611">
            <v>0.02</v>
          </cell>
          <cell r="P611" t="str">
            <v>annual</v>
          </cell>
          <cell r="Q611">
            <v>30026</v>
          </cell>
          <cell r="R611" t="str">
            <v>EPA</v>
          </cell>
        </row>
        <row r="612">
          <cell r="A612">
            <v>282120</v>
          </cell>
          <cell r="B612" t="str">
            <v>hexachlorobutadiene</v>
          </cell>
          <cell r="C612" t="str">
            <v>87683</v>
          </cell>
          <cell r="D612">
            <v>260.74</v>
          </cell>
          <cell r="E612" t="str">
            <v>FINAL</v>
          </cell>
          <cell r="N612">
            <v>0.05</v>
          </cell>
          <cell r="O612">
            <v>0.5</v>
          </cell>
          <cell r="P612" t="str">
            <v>annual</v>
          </cell>
          <cell r="Q612">
            <v>34757</v>
          </cell>
          <cell r="R612" t="str">
            <v>EPA</v>
          </cell>
        </row>
        <row r="613">
          <cell r="A613">
            <v>282077</v>
          </cell>
          <cell r="B613" t="str">
            <v>hexachlorocyclopentadiene</v>
          </cell>
          <cell r="C613" t="str">
            <v>77474</v>
          </cell>
          <cell r="E613" t="str">
            <v>FINAL</v>
          </cell>
          <cell r="G613">
            <v>0.2</v>
          </cell>
          <cell r="H613" t="str">
            <v>24 hr</v>
          </cell>
          <cell r="I613">
            <v>37089</v>
          </cell>
          <cell r="J613" t="str">
            <v>EPA</v>
          </cell>
        </row>
        <row r="614">
          <cell r="A614">
            <v>282833</v>
          </cell>
          <cell r="B614" t="str">
            <v>hexachlorodisilane</v>
          </cell>
          <cell r="C614" t="str">
            <v>13465775</v>
          </cell>
          <cell r="E614" t="str">
            <v>FINAL</v>
          </cell>
          <cell r="G614">
            <v>0.1</v>
          </cell>
          <cell r="H614" t="str">
            <v>annual</v>
          </cell>
          <cell r="I614">
            <v>36109</v>
          </cell>
          <cell r="J614" t="str">
            <v>AQD</v>
          </cell>
        </row>
        <row r="615">
          <cell r="A615">
            <v>282016</v>
          </cell>
          <cell r="B615" t="str">
            <v>hexachloroethane</v>
          </cell>
          <cell r="C615" t="str">
            <v>67721</v>
          </cell>
          <cell r="D615">
            <v>236.72</v>
          </cell>
          <cell r="E615" t="str">
            <v>FINAL</v>
          </cell>
          <cell r="G615">
            <v>3.5</v>
          </cell>
          <cell r="H615" t="str">
            <v>24 hr</v>
          </cell>
          <cell r="I615">
            <v>33821</v>
          </cell>
          <cell r="J615" t="str">
            <v>EPA</v>
          </cell>
          <cell r="N615">
            <v>0.3</v>
          </cell>
          <cell r="O615">
            <v>3</v>
          </cell>
          <cell r="P615" t="str">
            <v>annual</v>
          </cell>
          <cell r="Q615">
            <v>33821</v>
          </cell>
          <cell r="R615" t="str">
            <v>EPA</v>
          </cell>
        </row>
        <row r="616">
          <cell r="A616">
            <v>282821</v>
          </cell>
          <cell r="B616" t="str">
            <v>hexafluorozirconium acid</v>
          </cell>
          <cell r="C616" t="str">
            <v>12021953</v>
          </cell>
          <cell r="D616">
            <v>207.2</v>
          </cell>
          <cell r="E616" t="str">
            <v>FINAL</v>
          </cell>
          <cell r="G616">
            <v>0.1</v>
          </cell>
          <cell r="H616" t="str">
            <v>annual</v>
          </cell>
          <cell r="I616">
            <v>38764</v>
          </cell>
          <cell r="J616" t="str">
            <v>AQD</v>
          </cell>
        </row>
        <row r="617">
          <cell r="A617">
            <v>282560</v>
          </cell>
          <cell r="B617" t="str">
            <v>hexamethylcyclotrisilazane</v>
          </cell>
          <cell r="C617" t="str">
            <v>1009934</v>
          </cell>
          <cell r="D617">
            <v>219.57</v>
          </cell>
          <cell r="E617" t="str">
            <v>FINAL</v>
          </cell>
          <cell r="G617">
            <v>0.1</v>
          </cell>
          <cell r="H617" t="str">
            <v>annual</v>
          </cell>
          <cell r="I617">
            <v>36109</v>
          </cell>
          <cell r="J617" t="str">
            <v>AQD</v>
          </cell>
        </row>
        <row r="618">
          <cell r="A618">
            <v>282475</v>
          </cell>
          <cell r="B618" t="str">
            <v>hexamethylcyclotrisiloxane</v>
          </cell>
          <cell r="C618" t="str">
            <v>541059</v>
          </cell>
          <cell r="E618" t="str">
            <v>FINAL</v>
          </cell>
          <cell r="G618">
            <v>50</v>
          </cell>
          <cell r="H618" t="str">
            <v>annual</v>
          </cell>
          <cell r="I618">
            <v>33822</v>
          </cell>
          <cell r="J618" t="str">
            <v>AQD</v>
          </cell>
        </row>
        <row r="619">
          <cell r="A619">
            <v>282253</v>
          </cell>
          <cell r="B619" t="str">
            <v>hexamethyldisiloxane</v>
          </cell>
          <cell r="C619" t="str">
            <v>107460</v>
          </cell>
          <cell r="D619">
            <v>162.41999999999999</v>
          </cell>
          <cell r="E619" t="str">
            <v>FINAL</v>
          </cell>
          <cell r="G619">
            <v>240</v>
          </cell>
          <cell r="H619" t="str">
            <v>annual</v>
          </cell>
          <cell r="I619">
            <v>33973</v>
          </cell>
          <cell r="J619" t="str">
            <v>AQD</v>
          </cell>
        </row>
        <row r="620">
          <cell r="A620">
            <v>282547</v>
          </cell>
          <cell r="B620" t="str">
            <v>hexamethylene diisocyanate</v>
          </cell>
          <cell r="C620" t="str">
            <v>822060</v>
          </cell>
          <cell r="D620">
            <v>168.22</v>
          </cell>
          <cell r="E620" t="str">
            <v>FINAL</v>
          </cell>
          <cell r="G620">
            <v>0.01</v>
          </cell>
          <cell r="H620" t="str">
            <v>24 hr</v>
          </cell>
          <cell r="I620">
            <v>35690</v>
          </cell>
          <cell r="J620" t="str">
            <v>EPA</v>
          </cell>
        </row>
        <row r="621">
          <cell r="A621">
            <v>282196</v>
          </cell>
          <cell r="B621" t="str">
            <v>hexamethylenetetramine</v>
          </cell>
          <cell r="C621" t="str">
            <v>100970</v>
          </cell>
          <cell r="D621">
            <v>140.22</v>
          </cell>
          <cell r="E621" t="str">
            <v>FINAL</v>
          </cell>
          <cell r="G621">
            <v>100</v>
          </cell>
          <cell r="H621" t="str">
            <v>annual</v>
          </cell>
          <cell r="I621">
            <v>34106</v>
          </cell>
          <cell r="J621" t="str">
            <v>AQD</v>
          </cell>
        </row>
        <row r="622">
          <cell r="A622">
            <v>282010</v>
          </cell>
          <cell r="B622" t="str">
            <v>hexanaldehyde</v>
          </cell>
          <cell r="C622" t="str">
            <v>66251</v>
          </cell>
          <cell r="D622">
            <v>100.2</v>
          </cell>
          <cell r="E622" t="str">
            <v>FINAL</v>
          </cell>
          <cell r="G622">
            <v>2</v>
          </cell>
          <cell r="H622" t="str">
            <v>annual</v>
          </cell>
          <cell r="I622">
            <v>38324</v>
          </cell>
          <cell r="J622" t="str">
            <v>AQD</v>
          </cell>
        </row>
        <row r="623">
          <cell r="A623">
            <v>283045</v>
          </cell>
          <cell r="B623" t="str">
            <v>hexane 1,6-bis(tributyl ammonium bromi</v>
          </cell>
          <cell r="C623" t="str">
            <v>69696986</v>
          </cell>
          <cell r="E623" t="str">
            <v>FINAL</v>
          </cell>
          <cell r="G623">
            <v>0.1</v>
          </cell>
          <cell r="H623" t="str">
            <v>annual</v>
          </cell>
          <cell r="I623">
            <v>36109</v>
          </cell>
          <cell r="J623" t="str">
            <v>AQD</v>
          </cell>
        </row>
        <row r="624">
          <cell r="A624">
            <v>283093</v>
          </cell>
          <cell r="B624" t="str">
            <v>hexenylsiloxane</v>
          </cell>
          <cell r="C624" t="str">
            <v>144669034</v>
          </cell>
          <cell r="E624" t="str">
            <v>FINAL</v>
          </cell>
          <cell r="G624">
            <v>16</v>
          </cell>
          <cell r="H624" t="str">
            <v>annual</v>
          </cell>
          <cell r="I624">
            <v>34380</v>
          </cell>
          <cell r="J624" t="str">
            <v>AQD</v>
          </cell>
        </row>
        <row r="625">
          <cell r="A625">
            <v>283094</v>
          </cell>
          <cell r="B625" t="str">
            <v>hexenylsiloxanes</v>
          </cell>
          <cell r="C625" t="str">
            <v>144669045</v>
          </cell>
          <cell r="E625" t="str">
            <v>FINAL</v>
          </cell>
          <cell r="G625">
            <v>16</v>
          </cell>
          <cell r="H625" t="str">
            <v>annual</v>
          </cell>
          <cell r="I625">
            <v>34381</v>
          </cell>
          <cell r="J625" t="str">
            <v>AQD</v>
          </cell>
        </row>
        <row r="626">
          <cell r="A626">
            <v>282252</v>
          </cell>
          <cell r="B626" t="str">
            <v>hexylene glycol</v>
          </cell>
          <cell r="C626" t="str">
            <v>107415</v>
          </cell>
          <cell r="D626">
            <v>118</v>
          </cell>
          <cell r="E626" t="str">
            <v>FINAL</v>
          </cell>
          <cell r="G626">
            <v>1210</v>
          </cell>
          <cell r="H626" t="str">
            <v>1 hr</v>
          </cell>
          <cell r="I626">
            <v>36410</v>
          </cell>
          <cell r="J626" t="str">
            <v>TLV</v>
          </cell>
        </row>
        <row r="627">
          <cell r="A627">
            <v>282458</v>
          </cell>
          <cell r="B627" t="str">
            <v>hfc-227ea</v>
          </cell>
          <cell r="C627" t="str">
            <v>431890</v>
          </cell>
          <cell r="D627">
            <v>170</v>
          </cell>
          <cell r="E627" t="str">
            <v>FINAL</v>
          </cell>
          <cell r="G627">
            <v>130000</v>
          </cell>
          <cell r="H627" t="str">
            <v>annual</v>
          </cell>
          <cell r="I627">
            <v>38803</v>
          </cell>
          <cell r="J627" t="str">
            <v>AQD</v>
          </cell>
          <cell r="K627">
            <v>5560000</v>
          </cell>
          <cell r="L627" t="str">
            <v>1 hr</v>
          </cell>
        </row>
        <row r="628">
          <cell r="A628">
            <v>283010</v>
          </cell>
          <cell r="B628" t="str">
            <v>high molecular weight sili</v>
          </cell>
          <cell r="C628" t="str">
            <v>68037887</v>
          </cell>
          <cell r="E628" t="str">
            <v>FINAL</v>
          </cell>
          <cell r="G628">
            <v>0.1</v>
          </cell>
          <cell r="H628" t="str">
            <v>annual</v>
          </cell>
          <cell r="I628">
            <v>37088</v>
          </cell>
          <cell r="J628" t="str">
            <v>AQD</v>
          </cell>
        </row>
        <row r="629">
          <cell r="A629">
            <v>282950</v>
          </cell>
          <cell r="B629" t="str">
            <v>high molecular wt. silicon</v>
          </cell>
          <cell r="C629" t="str">
            <v>63148629</v>
          </cell>
          <cell r="E629" t="str">
            <v>FINAL</v>
          </cell>
          <cell r="G629">
            <v>0.1</v>
          </cell>
          <cell r="H629" t="str">
            <v>annual</v>
          </cell>
          <cell r="I629">
            <v>36109</v>
          </cell>
          <cell r="J629" t="str">
            <v>AQD</v>
          </cell>
        </row>
        <row r="630">
          <cell r="A630">
            <v>283008</v>
          </cell>
          <cell r="B630" t="str">
            <v>high molecular wt. silicon</v>
          </cell>
          <cell r="C630" t="str">
            <v>68037581</v>
          </cell>
          <cell r="E630" t="str">
            <v>FINAL</v>
          </cell>
          <cell r="G630">
            <v>0.1</v>
          </cell>
          <cell r="H630" t="str">
            <v>annual</v>
          </cell>
          <cell r="I630">
            <v>37088</v>
          </cell>
          <cell r="J630" t="str">
            <v>AQD</v>
          </cell>
        </row>
        <row r="631">
          <cell r="A631">
            <v>283012</v>
          </cell>
          <cell r="B631" t="str">
            <v>high molecular wt. silicon</v>
          </cell>
          <cell r="C631" t="str">
            <v>68083192</v>
          </cell>
          <cell r="E631" t="str">
            <v>FINAL</v>
          </cell>
          <cell r="G631">
            <v>0.1</v>
          </cell>
          <cell r="H631" t="str">
            <v>annual</v>
          </cell>
          <cell r="I631">
            <v>36109</v>
          </cell>
          <cell r="J631" t="str">
            <v>AQD</v>
          </cell>
        </row>
        <row r="632">
          <cell r="A632">
            <v>283034</v>
          </cell>
          <cell r="B632" t="str">
            <v>high molecular wt. silicon</v>
          </cell>
          <cell r="C632" t="str">
            <v>68918229</v>
          </cell>
          <cell r="E632" t="str">
            <v>FINAL</v>
          </cell>
          <cell r="G632">
            <v>0.1</v>
          </cell>
          <cell r="H632" t="str">
            <v>annual</v>
          </cell>
          <cell r="I632">
            <v>37078</v>
          </cell>
          <cell r="J632" t="str">
            <v>AQD</v>
          </cell>
        </row>
        <row r="633">
          <cell r="A633">
            <v>283044</v>
          </cell>
          <cell r="B633" t="str">
            <v>high molecular wt. silicon</v>
          </cell>
          <cell r="C633" t="str">
            <v>69430246</v>
          </cell>
          <cell r="E633" t="str">
            <v>FINAL</v>
          </cell>
          <cell r="G633">
            <v>30</v>
          </cell>
          <cell r="H633" t="str">
            <v>annual</v>
          </cell>
          <cell r="I633">
            <v>37127</v>
          </cell>
          <cell r="J633" t="str">
            <v>AQD</v>
          </cell>
        </row>
        <row r="634">
          <cell r="A634">
            <v>283047</v>
          </cell>
          <cell r="B634" t="str">
            <v>high molecular wt. silicon</v>
          </cell>
          <cell r="C634" t="str">
            <v>70131678</v>
          </cell>
          <cell r="E634" t="str">
            <v>FINAL</v>
          </cell>
          <cell r="G634">
            <v>0.1</v>
          </cell>
          <cell r="H634" t="str">
            <v>annual</v>
          </cell>
          <cell r="I634">
            <v>37124</v>
          </cell>
          <cell r="J634" t="str">
            <v>AQD</v>
          </cell>
        </row>
        <row r="635">
          <cell r="A635">
            <v>282444</v>
          </cell>
          <cell r="B635" t="str">
            <v>hydrazine</v>
          </cell>
          <cell r="C635" t="str">
            <v>302012</v>
          </cell>
          <cell r="D635">
            <v>32.06</v>
          </cell>
          <cell r="E635" t="str">
            <v>FINAL</v>
          </cell>
          <cell r="N635">
            <v>2.0000000000000001E-4</v>
          </cell>
          <cell r="O635">
            <v>2E-3</v>
          </cell>
          <cell r="P635" t="str">
            <v>annual</v>
          </cell>
          <cell r="Q635">
            <v>31931</v>
          </cell>
          <cell r="R635" t="str">
            <v>EPA</v>
          </cell>
        </row>
        <row r="636">
          <cell r="A636">
            <v>282809</v>
          </cell>
          <cell r="B636" t="str">
            <v>hydrazine sulfate</v>
          </cell>
          <cell r="C636" t="str">
            <v>10034932</v>
          </cell>
          <cell r="D636">
            <v>130.13999999999999</v>
          </cell>
          <cell r="E636" t="str">
            <v>FINAL</v>
          </cell>
          <cell r="N636">
            <v>8.0000000000000004E-4</v>
          </cell>
          <cell r="O636">
            <v>8.0000000000000002E-3</v>
          </cell>
          <cell r="P636" t="str">
            <v>annual</v>
          </cell>
          <cell r="Q636">
            <v>33961</v>
          </cell>
          <cell r="R636" t="str">
            <v>EPA</v>
          </cell>
        </row>
        <row r="637">
          <cell r="A637">
            <v>283036</v>
          </cell>
          <cell r="B637" t="str">
            <v>hydrocarbons, terpene processing by-products</v>
          </cell>
          <cell r="C637" t="str">
            <v>68956569</v>
          </cell>
          <cell r="E637" t="str">
            <v>FINAL</v>
          </cell>
          <cell r="G637">
            <v>0.1</v>
          </cell>
          <cell r="H637" t="str">
            <v>annual</v>
          </cell>
          <cell r="I637">
            <v>36312</v>
          </cell>
          <cell r="J637" t="str">
            <v>AQD</v>
          </cell>
        </row>
        <row r="638">
          <cell r="A638">
            <v>281979</v>
          </cell>
          <cell r="B638" t="str">
            <v>hydrocortisone acetate</v>
          </cell>
          <cell r="C638" t="str">
            <v>50033</v>
          </cell>
          <cell r="D638">
            <v>404.55</v>
          </cell>
          <cell r="E638" t="str">
            <v>FINAL</v>
          </cell>
          <cell r="G638">
            <v>15</v>
          </cell>
          <cell r="H638" t="str">
            <v>annual</v>
          </cell>
          <cell r="I638">
            <v>34676</v>
          </cell>
          <cell r="J638" t="str">
            <v>AQD/SAP</v>
          </cell>
        </row>
        <row r="639">
          <cell r="A639">
            <v>282991</v>
          </cell>
          <cell r="B639" t="str">
            <v>hydrodesulfurized kerosene</v>
          </cell>
          <cell r="C639" t="str">
            <v>64742810</v>
          </cell>
          <cell r="E639" t="str">
            <v>FINAL</v>
          </cell>
          <cell r="F639" t="str">
            <v>24</v>
          </cell>
          <cell r="G639">
            <v>2</v>
          </cell>
          <cell r="H639" t="str">
            <v>annual</v>
          </cell>
          <cell r="I639">
            <v>37938</v>
          </cell>
          <cell r="J639" t="str">
            <v>AQD</v>
          </cell>
        </row>
        <row r="640">
          <cell r="A640">
            <v>282990</v>
          </cell>
          <cell r="B640" t="str">
            <v>hydrodesulfurized middle distillate</v>
          </cell>
          <cell r="C640" t="str">
            <v>64742809</v>
          </cell>
          <cell r="E640" t="str">
            <v>FINAL</v>
          </cell>
          <cell r="G640">
            <v>2</v>
          </cell>
          <cell r="H640" t="str">
            <v>annual</v>
          </cell>
          <cell r="I640">
            <v>34464</v>
          </cell>
          <cell r="J640" t="str">
            <v>AQD/SAP</v>
          </cell>
        </row>
        <row r="641">
          <cell r="A641">
            <v>282811</v>
          </cell>
          <cell r="B641" t="str">
            <v>hydrogen bromide</v>
          </cell>
          <cell r="C641" t="str">
            <v>10035106</v>
          </cell>
          <cell r="D641">
            <v>80.92</v>
          </cell>
          <cell r="E641" t="str">
            <v>INTERIM</v>
          </cell>
          <cell r="G641">
            <v>99</v>
          </cell>
          <cell r="H641" t="str">
            <v>1 hr</v>
          </cell>
          <cell r="I641">
            <v>33941</v>
          </cell>
          <cell r="J641" t="str">
            <v>TLV</v>
          </cell>
        </row>
        <row r="642">
          <cell r="A642">
            <v>282734</v>
          </cell>
          <cell r="B642" t="str">
            <v>hydrogen chloride</v>
          </cell>
          <cell r="C642" t="str">
            <v>7647010</v>
          </cell>
          <cell r="D642">
            <v>36.46</v>
          </cell>
          <cell r="E642" t="str">
            <v>FINAL</v>
          </cell>
          <cell r="G642">
            <v>20</v>
          </cell>
          <cell r="H642" t="str">
            <v>24 hr</v>
          </cell>
          <cell r="I642">
            <v>34881</v>
          </cell>
          <cell r="J642" t="str">
            <v>EPA</v>
          </cell>
        </row>
        <row r="643">
          <cell r="A643">
            <v>282030</v>
          </cell>
          <cell r="B643" t="str">
            <v>hydrogen cyanide</v>
          </cell>
          <cell r="C643" t="str">
            <v>74908</v>
          </cell>
          <cell r="D643">
            <v>27.03</v>
          </cell>
          <cell r="E643" t="str">
            <v>FINAL</v>
          </cell>
          <cell r="G643">
            <v>50</v>
          </cell>
          <cell r="H643" t="str">
            <v>1 hr</v>
          </cell>
          <cell r="I643">
            <v>33721</v>
          </cell>
          <cell r="J643" t="str">
            <v>NIOSH</v>
          </cell>
        </row>
        <row r="644">
          <cell r="A644">
            <v>282737</v>
          </cell>
          <cell r="B644" t="str">
            <v>hydrogen fluoride</v>
          </cell>
          <cell r="C644" t="str">
            <v>7664393</v>
          </cell>
          <cell r="D644">
            <v>20.010000000000002</v>
          </cell>
          <cell r="E644" t="str">
            <v>FINAL</v>
          </cell>
          <cell r="G644">
            <v>26</v>
          </cell>
          <cell r="H644" t="str">
            <v>1 hr</v>
          </cell>
          <cell r="I644">
            <v>33820</v>
          </cell>
          <cell r="J644" t="str">
            <v>TLV</v>
          </cell>
        </row>
        <row r="645">
          <cell r="A645">
            <v>282750</v>
          </cell>
          <cell r="B645" t="str">
            <v>hydrogen peroxide</v>
          </cell>
          <cell r="C645" t="str">
            <v>7722841</v>
          </cell>
          <cell r="D645">
            <v>34.020000000000003</v>
          </cell>
          <cell r="E645" t="str">
            <v>FINAL</v>
          </cell>
          <cell r="G645">
            <v>14</v>
          </cell>
          <cell r="H645" t="str">
            <v>8 hr</v>
          </cell>
          <cell r="I645">
            <v>33823</v>
          </cell>
          <cell r="J645" t="str">
            <v>TLV</v>
          </cell>
        </row>
        <row r="646">
          <cell r="A646">
            <v>282761</v>
          </cell>
          <cell r="B646" t="str">
            <v>hydrogen sulfide</v>
          </cell>
          <cell r="C646" t="str">
            <v>7783064</v>
          </cell>
          <cell r="D646">
            <v>34.08</v>
          </cell>
          <cell r="E646" t="str">
            <v>FINAL</v>
          </cell>
          <cell r="G646">
            <v>2</v>
          </cell>
          <cell r="H646" t="str">
            <v>24 hr</v>
          </cell>
          <cell r="I646">
            <v>37830</v>
          </cell>
          <cell r="J646" t="str">
            <v>EPA</v>
          </cell>
        </row>
        <row r="647">
          <cell r="A647">
            <v>282982</v>
          </cell>
          <cell r="B647" t="str">
            <v>hydrotreated heavy napht</v>
          </cell>
          <cell r="C647" t="str">
            <v>64742489</v>
          </cell>
          <cell r="E647" t="str">
            <v>FINAL</v>
          </cell>
          <cell r="F647" t="str">
            <v>1</v>
          </cell>
          <cell r="G647">
            <v>3500</v>
          </cell>
          <cell r="H647" t="str">
            <v>8 hr</v>
          </cell>
          <cell r="I647">
            <v>33975</v>
          </cell>
          <cell r="J647" t="str">
            <v>NIOSH</v>
          </cell>
        </row>
        <row r="648">
          <cell r="A648">
            <v>282984</v>
          </cell>
          <cell r="B648" t="str">
            <v>hydrotreated heavy naphthenic distillate</v>
          </cell>
          <cell r="C648" t="str">
            <v>64742525</v>
          </cell>
          <cell r="E648" t="str">
            <v>FINAL</v>
          </cell>
          <cell r="F648" t="str">
            <v>11</v>
          </cell>
          <cell r="G648">
            <v>50</v>
          </cell>
          <cell r="H648" t="str">
            <v>8 hr</v>
          </cell>
          <cell r="I648">
            <v>39237</v>
          </cell>
          <cell r="J648" t="str">
            <v>TLV</v>
          </cell>
        </row>
        <row r="649">
          <cell r="A649">
            <v>282986</v>
          </cell>
          <cell r="B649" t="str">
            <v>hydrotreated heavy paraffinic mineral oil</v>
          </cell>
          <cell r="C649" t="str">
            <v>64742547</v>
          </cell>
          <cell r="E649" t="str">
            <v>FINAL</v>
          </cell>
          <cell r="F649" t="str">
            <v>11</v>
          </cell>
          <cell r="G649">
            <v>50</v>
          </cell>
          <cell r="H649" t="str">
            <v>8 hr</v>
          </cell>
          <cell r="I649">
            <v>35879</v>
          </cell>
          <cell r="J649" t="str">
            <v>TLV</v>
          </cell>
        </row>
        <row r="650">
          <cell r="A650">
            <v>282981</v>
          </cell>
          <cell r="B650" t="str">
            <v>hydrotreated light distillate</v>
          </cell>
          <cell r="C650" t="str">
            <v>64742478</v>
          </cell>
          <cell r="E650" t="str">
            <v>FINAL</v>
          </cell>
          <cell r="F650" t="str">
            <v>1</v>
          </cell>
          <cell r="G650">
            <v>24</v>
          </cell>
          <cell r="H650" t="str">
            <v>annual</v>
          </cell>
          <cell r="I650">
            <v>34633</v>
          </cell>
          <cell r="J650" t="str">
            <v>AQD</v>
          </cell>
        </row>
        <row r="651">
          <cell r="A651">
            <v>282983</v>
          </cell>
          <cell r="B651" t="str">
            <v>hydrotreated light naphtha</v>
          </cell>
          <cell r="C651" t="str">
            <v>64742490</v>
          </cell>
          <cell r="E651" t="str">
            <v>FINAL</v>
          </cell>
          <cell r="F651" t="str">
            <v>1</v>
          </cell>
          <cell r="G651">
            <v>3500</v>
          </cell>
          <cell r="H651" t="str">
            <v>8 hr</v>
          </cell>
          <cell r="I651">
            <v>38406</v>
          </cell>
          <cell r="J651" t="str">
            <v>NIOSH</v>
          </cell>
        </row>
        <row r="652">
          <cell r="A652">
            <v>282985</v>
          </cell>
          <cell r="B652" t="str">
            <v>hydrotreated light naphthenic distillate</v>
          </cell>
          <cell r="C652" t="str">
            <v>64742536</v>
          </cell>
          <cell r="E652" t="str">
            <v>FINAL</v>
          </cell>
          <cell r="F652" t="str">
            <v>11</v>
          </cell>
          <cell r="G652">
            <v>50</v>
          </cell>
          <cell r="H652" t="str">
            <v>8 hr</v>
          </cell>
          <cell r="I652">
            <v>39237</v>
          </cell>
          <cell r="J652" t="str">
            <v>TLV</v>
          </cell>
        </row>
        <row r="653">
          <cell r="A653">
            <v>282987</v>
          </cell>
          <cell r="B653" t="str">
            <v>hydrotreated light paraffinic distillate</v>
          </cell>
          <cell r="C653" t="str">
            <v>64742558</v>
          </cell>
          <cell r="E653" t="str">
            <v>FINAL</v>
          </cell>
          <cell r="F653" t="str">
            <v>11</v>
          </cell>
          <cell r="G653">
            <v>50</v>
          </cell>
          <cell r="H653" t="str">
            <v>8 hr</v>
          </cell>
          <cell r="I653">
            <v>34158</v>
          </cell>
          <cell r="J653" t="str">
            <v>TLV</v>
          </cell>
        </row>
        <row r="654">
          <cell r="A654">
            <v>282980</v>
          </cell>
          <cell r="B654" t="str">
            <v>hydrotreated middle distillate</v>
          </cell>
          <cell r="C654" t="str">
            <v>64742467</v>
          </cell>
          <cell r="E654" t="str">
            <v>FINAL</v>
          </cell>
          <cell r="F654" t="str">
            <v>1</v>
          </cell>
          <cell r="G654">
            <v>2</v>
          </cell>
          <cell r="H654" t="str">
            <v>annual</v>
          </cell>
          <cell r="I654">
            <v>34464</v>
          </cell>
          <cell r="J654" t="str">
            <v>AQD/SAP</v>
          </cell>
        </row>
        <row r="655">
          <cell r="A655">
            <v>282096</v>
          </cell>
          <cell r="B655" t="str">
            <v>hydroxyacetic acid/ glycolic acid</v>
          </cell>
          <cell r="C655" t="str">
            <v>79141</v>
          </cell>
          <cell r="D655">
            <v>76.06</v>
          </cell>
          <cell r="E655" t="str">
            <v>FINAL</v>
          </cell>
          <cell r="G655">
            <v>4</v>
          </cell>
          <cell r="H655" t="str">
            <v>annual</v>
          </cell>
          <cell r="I655">
            <v>36314</v>
          </cell>
          <cell r="J655" t="str">
            <v>AQD</v>
          </cell>
        </row>
        <row r="656">
          <cell r="A656">
            <v>282919</v>
          </cell>
          <cell r="B656" t="str">
            <v>hydroxymethylamino ethanol</v>
          </cell>
          <cell r="C656" t="str">
            <v>34375285</v>
          </cell>
          <cell r="D656">
            <v>91.13</v>
          </cell>
          <cell r="E656" t="str">
            <v>FINAL</v>
          </cell>
          <cell r="G656">
            <v>0.1</v>
          </cell>
          <cell r="H656" t="str">
            <v>annual</v>
          </cell>
          <cell r="I656">
            <v>37754</v>
          </cell>
          <cell r="J656" t="str">
            <v>AQD</v>
          </cell>
        </row>
        <row r="657">
          <cell r="A657">
            <v>282814</v>
          </cell>
          <cell r="B657" t="str">
            <v>hydroxyphenylbenzotriazole</v>
          </cell>
          <cell r="C657" t="str">
            <v>10096910</v>
          </cell>
          <cell r="E657" t="str">
            <v>FINAL</v>
          </cell>
          <cell r="G657">
            <v>0.1</v>
          </cell>
          <cell r="H657" t="str">
            <v>annual</v>
          </cell>
          <cell r="I657">
            <v>36935</v>
          </cell>
          <cell r="J657" t="str">
            <v>AQD</v>
          </cell>
        </row>
        <row r="658">
          <cell r="A658">
            <v>282558</v>
          </cell>
          <cell r="B658" t="str">
            <v>hydroxypropyl acrylate</v>
          </cell>
          <cell r="C658" t="str">
            <v>999611</v>
          </cell>
          <cell r="D658">
            <v>130.16</v>
          </cell>
          <cell r="E658" t="str">
            <v>INTERIM</v>
          </cell>
          <cell r="G658">
            <v>28</v>
          </cell>
          <cell r="H658" t="str">
            <v>8 hr</v>
          </cell>
          <cell r="I658">
            <v>33926</v>
          </cell>
          <cell r="J658" t="str">
            <v>TLV</v>
          </cell>
        </row>
        <row r="659">
          <cell r="A659">
            <v>282800</v>
          </cell>
          <cell r="B659" t="str">
            <v>igepal co-630</v>
          </cell>
          <cell r="C659" t="str">
            <v>9016459</v>
          </cell>
          <cell r="D659">
            <v>527.87</v>
          </cell>
          <cell r="E659" t="str">
            <v>FINAL</v>
          </cell>
          <cell r="G659">
            <v>18</v>
          </cell>
          <cell r="H659" t="str">
            <v>annual</v>
          </cell>
          <cell r="I659">
            <v>34737</v>
          </cell>
          <cell r="J659" t="str">
            <v>AQD</v>
          </cell>
        </row>
        <row r="660">
          <cell r="A660">
            <v>282435</v>
          </cell>
          <cell r="B660" t="str">
            <v>Indeno(1,2,3-cd)pyrene</v>
          </cell>
          <cell r="C660" t="str">
            <v>193395</v>
          </cell>
          <cell r="D660">
            <v>276.33999999999997</v>
          </cell>
          <cell r="E660" t="str">
            <v>FINAL</v>
          </cell>
          <cell r="F660" t="str">
            <v>5</v>
          </cell>
          <cell r="P660" t="str">
            <v>annual</v>
          </cell>
          <cell r="Q660">
            <v>34900</v>
          </cell>
          <cell r="R660" t="str">
            <v>AQD/SAP</v>
          </cell>
        </row>
        <row r="661">
          <cell r="A661">
            <v>282728</v>
          </cell>
          <cell r="B661" t="str">
            <v>iodine</v>
          </cell>
          <cell r="C661" t="str">
            <v>7553562</v>
          </cell>
          <cell r="D661">
            <v>253.8</v>
          </cell>
          <cell r="E661" t="str">
            <v>FINAL</v>
          </cell>
          <cell r="G661">
            <v>10</v>
          </cell>
          <cell r="H661" t="str">
            <v>1 hr</v>
          </cell>
          <cell r="I661">
            <v>34451</v>
          </cell>
          <cell r="J661" t="str">
            <v>AQD</v>
          </cell>
        </row>
        <row r="662">
          <cell r="A662">
            <v>282577</v>
          </cell>
          <cell r="B662" t="str">
            <v>isoamyl acetate</v>
          </cell>
          <cell r="C662" t="str">
            <v>1239290</v>
          </cell>
          <cell r="D662">
            <v>130.18</v>
          </cell>
          <cell r="E662" t="str">
            <v>FINAL</v>
          </cell>
          <cell r="G662">
            <v>5250</v>
          </cell>
          <cell r="H662" t="str">
            <v>8 hr</v>
          </cell>
          <cell r="I662">
            <v>35496</v>
          </cell>
          <cell r="J662" t="str">
            <v>NIOSH</v>
          </cell>
        </row>
        <row r="663">
          <cell r="A663">
            <v>282376</v>
          </cell>
          <cell r="B663" t="str">
            <v>isoamyl alcohol</v>
          </cell>
          <cell r="C663" t="str">
            <v>123513</v>
          </cell>
          <cell r="D663">
            <v>88.17</v>
          </cell>
          <cell r="E663" t="str">
            <v>FINAL</v>
          </cell>
          <cell r="G663">
            <v>360</v>
          </cell>
          <cell r="H663" t="str">
            <v>8 hr</v>
          </cell>
          <cell r="I663">
            <v>34732</v>
          </cell>
          <cell r="J663" t="str">
            <v>TLV</v>
          </cell>
        </row>
        <row r="664">
          <cell r="A664">
            <v>282689</v>
          </cell>
          <cell r="B664" t="str">
            <v>iso-bornyl acrylate</v>
          </cell>
          <cell r="C664" t="str">
            <v>5888335</v>
          </cell>
          <cell r="D664">
            <v>208.3</v>
          </cell>
          <cell r="E664" t="str">
            <v>FINAL</v>
          </cell>
          <cell r="G664">
            <v>14</v>
          </cell>
          <cell r="H664" t="str">
            <v>annual</v>
          </cell>
          <cell r="I664">
            <v>38181</v>
          </cell>
          <cell r="J664" t="str">
            <v>AQD</v>
          </cell>
        </row>
        <row r="665">
          <cell r="A665">
            <v>282046</v>
          </cell>
          <cell r="B665" t="str">
            <v>isobutane</v>
          </cell>
          <cell r="C665" t="str">
            <v>75285</v>
          </cell>
          <cell r="D665">
            <v>58.122999999999998</v>
          </cell>
          <cell r="E665" t="str">
            <v>FINAL</v>
          </cell>
          <cell r="F665" t="str">
            <v>22</v>
          </cell>
          <cell r="G665">
            <v>23800</v>
          </cell>
          <cell r="H665" t="str">
            <v>8 hr</v>
          </cell>
          <cell r="I665">
            <v>39153</v>
          </cell>
          <cell r="J665" t="str">
            <v>TLV</v>
          </cell>
        </row>
        <row r="666">
          <cell r="A666">
            <v>282309</v>
          </cell>
          <cell r="B666" t="str">
            <v>isobutyl acetate</v>
          </cell>
          <cell r="C666" t="str">
            <v>110190</v>
          </cell>
          <cell r="D666">
            <v>116.18</v>
          </cell>
          <cell r="E666" t="str">
            <v>INTERIM</v>
          </cell>
          <cell r="G666">
            <v>7000</v>
          </cell>
          <cell r="H666" t="str">
            <v>8 hr</v>
          </cell>
          <cell r="I666">
            <v>33906</v>
          </cell>
          <cell r="J666" t="str">
            <v>TLV</v>
          </cell>
        </row>
        <row r="667">
          <cell r="A667">
            <v>282086</v>
          </cell>
          <cell r="B667" t="str">
            <v>isobutyl alcohol</v>
          </cell>
          <cell r="C667" t="str">
            <v>78831</v>
          </cell>
          <cell r="D667">
            <v>74.14</v>
          </cell>
          <cell r="E667" t="str">
            <v>FINAL</v>
          </cell>
          <cell r="G667">
            <v>1500</v>
          </cell>
          <cell r="H667" t="str">
            <v>8 hr</v>
          </cell>
          <cell r="I667">
            <v>35375</v>
          </cell>
          <cell r="J667" t="str">
            <v>NIOSH</v>
          </cell>
        </row>
        <row r="668">
          <cell r="A668">
            <v>282168</v>
          </cell>
          <cell r="B668" t="str">
            <v>isobutyl isobutyrate</v>
          </cell>
          <cell r="C668" t="str">
            <v>97858</v>
          </cell>
          <cell r="D668">
            <v>144.24</v>
          </cell>
          <cell r="E668" t="str">
            <v>FINAL</v>
          </cell>
          <cell r="G668">
            <v>300</v>
          </cell>
          <cell r="H668" t="str">
            <v>annual</v>
          </cell>
          <cell r="I668">
            <v>33486</v>
          </cell>
          <cell r="J668" t="str">
            <v>AQD</v>
          </cell>
        </row>
        <row r="669">
          <cell r="A669">
            <v>282169</v>
          </cell>
          <cell r="B669" t="str">
            <v>isobutyl methacrylate</v>
          </cell>
          <cell r="C669" t="str">
            <v>97869</v>
          </cell>
          <cell r="D669">
            <v>142.19999999999999</v>
          </cell>
          <cell r="E669" t="str">
            <v>FINAL</v>
          </cell>
          <cell r="G669">
            <v>600</v>
          </cell>
          <cell r="H669" t="str">
            <v>annual</v>
          </cell>
          <cell r="I669">
            <v>38764</v>
          </cell>
          <cell r="J669" t="str">
            <v>AQD</v>
          </cell>
        </row>
        <row r="670">
          <cell r="A670">
            <v>282349</v>
          </cell>
          <cell r="B670" t="str">
            <v>isobutylene</v>
          </cell>
          <cell r="C670" t="str">
            <v>115117</v>
          </cell>
          <cell r="D670">
            <v>56.12</v>
          </cell>
          <cell r="E670" t="str">
            <v>FINAL</v>
          </cell>
          <cell r="G670">
            <v>21</v>
          </cell>
          <cell r="H670" t="str">
            <v>annual</v>
          </cell>
          <cell r="I670">
            <v>34444</v>
          </cell>
          <cell r="J670" t="str">
            <v>AQD</v>
          </cell>
        </row>
        <row r="671">
          <cell r="A671">
            <v>282857</v>
          </cell>
          <cell r="B671" t="str">
            <v>isobutyltrimethoxysilane</v>
          </cell>
          <cell r="C671" t="str">
            <v>18395307</v>
          </cell>
          <cell r="E671" t="str">
            <v>FINAL</v>
          </cell>
          <cell r="G671">
            <v>200</v>
          </cell>
          <cell r="H671" t="str">
            <v>annual</v>
          </cell>
          <cell r="I671">
            <v>33589</v>
          </cell>
          <cell r="J671" t="str">
            <v>AQD</v>
          </cell>
        </row>
        <row r="672">
          <cell r="A672">
            <v>282087</v>
          </cell>
          <cell r="B672" t="str">
            <v>isobutyraldehyde</v>
          </cell>
          <cell r="C672" t="str">
            <v>78842</v>
          </cell>
          <cell r="D672">
            <v>72.099999999999994</v>
          </cell>
          <cell r="E672" t="str">
            <v>FINAL</v>
          </cell>
          <cell r="G672">
            <v>160</v>
          </cell>
          <cell r="H672" t="str">
            <v>24 hr</v>
          </cell>
          <cell r="I672">
            <v>38422</v>
          </cell>
          <cell r="J672" t="str">
            <v>AQD</v>
          </cell>
        </row>
        <row r="673">
          <cell r="A673">
            <v>282100</v>
          </cell>
          <cell r="B673" t="str">
            <v>isobutyric acid</v>
          </cell>
          <cell r="C673" t="str">
            <v>79312</v>
          </cell>
          <cell r="D673">
            <v>88.105999999999995</v>
          </cell>
          <cell r="E673" t="str">
            <v>FINAL</v>
          </cell>
          <cell r="G673">
            <v>0.9</v>
          </cell>
          <cell r="H673" t="str">
            <v>annual</v>
          </cell>
          <cell r="I673">
            <v>36710</v>
          </cell>
          <cell r="J673" t="str">
            <v>AQD</v>
          </cell>
        </row>
        <row r="674">
          <cell r="A674">
            <v>282451</v>
          </cell>
          <cell r="B674" t="str">
            <v>isoflupredone acetate</v>
          </cell>
          <cell r="C674" t="str">
            <v>338987</v>
          </cell>
          <cell r="D674">
            <v>420.52</v>
          </cell>
          <cell r="E674" t="str">
            <v>FINAL</v>
          </cell>
          <cell r="G674">
            <v>0.01</v>
          </cell>
          <cell r="H674" t="str">
            <v>annual</v>
          </cell>
          <cell r="I674">
            <v>34620</v>
          </cell>
          <cell r="J674" t="str">
            <v>AQD/SAP</v>
          </cell>
        </row>
        <row r="675">
          <cell r="A675">
            <v>282898</v>
          </cell>
          <cell r="B675" t="str">
            <v>isooctanol</v>
          </cell>
          <cell r="C675" t="str">
            <v>26952216</v>
          </cell>
          <cell r="D675">
            <v>130.22999999999999</v>
          </cell>
          <cell r="E675" t="str">
            <v>FINAL</v>
          </cell>
          <cell r="G675">
            <v>2700</v>
          </cell>
          <cell r="H675" t="str">
            <v>8 hr</v>
          </cell>
          <cell r="I675">
            <v>37084</v>
          </cell>
          <cell r="J675" t="str">
            <v>TLV</v>
          </cell>
        </row>
        <row r="676">
          <cell r="A676">
            <v>283064</v>
          </cell>
          <cell r="B676" t="str">
            <v>isopar h</v>
          </cell>
          <cell r="C676" t="str">
            <v>90622574</v>
          </cell>
          <cell r="E676" t="str">
            <v>FINAL</v>
          </cell>
          <cell r="G676">
            <v>128</v>
          </cell>
          <cell r="H676" t="str">
            <v>annual</v>
          </cell>
          <cell r="I676">
            <v>34451</v>
          </cell>
          <cell r="J676" t="str">
            <v>AQD</v>
          </cell>
        </row>
        <row r="677">
          <cell r="A677">
            <v>282083</v>
          </cell>
          <cell r="B677" t="str">
            <v>isophorone</v>
          </cell>
          <cell r="C677" t="str">
            <v>78591</v>
          </cell>
          <cell r="D677">
            <v>138.22999999999999</v>
          </cell>
          <cell r="E677" t="str">
            <v>FINAL</v>
          </cell>
          <cell r="G677">
            <v>280</v>
          </cell>
          <cell r="H677" t="str">
            <v>1 hr</v>
          </cell>
          <cell r="I677">
            <v>33931</v>
          </cell>
          <cell r="J677" t="str">
            <v>TLV</v>
          </cell>
          <cell r="N677">
            <v>3.7</v>
          </cell>
          <cell r="O677">
            <v>37</v>
          </cell>
          <cell r="P677" t="str">
            <v>annual</v>
          </cell>
          <cell r="Q677">
            <v>35948</v>
          </cell>
          <cell r="R677" t="str">
            <v>EPA</v>
          </cell>
        </row>
        <row r="678">
          <cell r="A678">
            <v>282672</v>
          </cell>
          <cell r="B678" t="str">
            <v>isophorone diisocyanate</v>
          </cell>
          <cell r="C678" t="str">
            <v>4098719</v>
          </cell>
          <cell r="D678">
            <v>222.32</v>
          </cell>
          <cell r="E678" t="str">
            <v>INTERIM</v>
          </cell>
          <cell r="G678">
            <v>0.45</v>
          </cell>
          <cell r="H678" t="str">
            <v>8 hr</v>
          </cell>
          <cell r="I678">
            <v>33906</v>
          </cell>
          <cell r="J678" t="str">
            <v>TLV</v>
          </cell>
        </row>
        <row r="679">
          <cell r="A679">
            <v>282936</v>
          </cell>
          <cell r="B679" t="str">
            <v>isophorone diisocyanate polymer</v>
          </cell>
          <cell r="C679" t="str">
            <v>53880050</v>
          </cell>
          <cell r="E679" t="str">
            <v>FINAL</v>
          </cell>
          <cell r="G679">
            <v>0.1</v>
          </cell>
          <cell r="H679" t="str">
            <v>annual</v>
          </cell>
          <cell r="I679">
            <v>38720</v>
          </cell>
          <cell r="J679" t="str">
            <v>AQD</v>
          </cell>
        </row>
        <row r="680">
          <cell r="A680">
            <v>282085</v>
          </cell>
          <cell r="B680" t="str">
            <v>isoprene</v>
          </cell>
          <cell r="C680" t="str">
            <v>78795</v>
          </cell>
          <cell r="D680">
            <v>68.12</v>
          </cell>
          <cell r="E680" t="str">
            <v>FINAL</v>
          </cell>
          <cell r="N680">
            <v>0.02</v>
          </cell>
          <cell r="O680">
            <v>0.2</v>
          </cell>
          <cell r="P680" t="str">
            <v>annual</v>
          </cell>
          <cell r="Q680">
            <v>35472</v>
          </cell>
          <cell r="R680" t="str">
            <v>AQD</v>
          </cell>
        </row>
        <row r="681">
          <cell r="A681">
            <v>282273</v>
          </cell>
          <cell r="B681" t="str">
            <v>isopropyl acetate</v>
          </cell>
          <cell r="C681" t="str">
            <v>108214</v>
          </cell>
          <cell r="D681">
            <v>102.15</v>
          </cell>
          <cell r="E681" t="str">
            <v>FINAL</v>
          </cell>
          <cell r="G681">
            <v>4200</v>
          </cell>
          <cell r="H681" t="str">
            <v>8 hr</v>
          </cell>
          <cell r="I681">
            <v>33906</v>
          </cell>
          <cell r="J681" t="str">
            <v>TLV</v>
          </cell>
        </row>
        <row r="682">
          <cell r="A682">
            <v>282012</v>
          </cell>
          <cell r="B682" t="str">
            <v>isopropyl alcohol</v>
          </cell>
          <cell r="C682" t="str">
            <v>67630</v>
          </cell>
          <cell r="D682">
            <v>60.11</v>
          </cell>
          <cell r="E682" t="str">
            <v>FINAL</v>
          </cell>
          <cell r="G682">
            <v>220</v>
          </cell>
          <cell r="H682" t="str">
            <v>24 hr</v>
          </cell>
          <cell r="I682">
            <v>34200</v>
          </cell>
          <cell r="J682" t="str">
            <v>AQD/SAP</v>
          </cell>
        </row>
        <row r="683">
          <cell r="A683">
            <v>282048</v>
          </cell>
          <cell r="B683" t="str">
            <v>isopropylamine</v>
          </cell>
          <cell r="C683" t="str">
            <v>75310</v>
          </cell>
          <cell r="D683">
            <v>59.13</v>
          </cell>
          <cell r="E683" t="str">
            <v>FINAL</v>
          </cell>
          <cell r="G683">
            <v>120</v>
          </cell>
          <cell r="H683" t="str">
            <v>8 hr</v>
          </cell>
          <cell r="I683">
            <v>35989</v>
          </cell>
          <cell r="J683" t="str">
            <v>TLV</v>
          </cell>
        </row>
        <row r="684">
          <cell r="A684">
            <v>282367</v>
          </cell>
          <cell r="B684" t="str">
            <v>isopropyldiethanolamine</v>
          </cell>
          <cell r="C684" t="str">
            <v>121937</v>
          </cell>
          <cell r="E684" t="str">
            <v>FINAL</v>
          </cell>
          <cell r="G684">
            <v>0.1</v>
          </cell>
          <cell r="H684" t="str">
            <v>annual</v>
          </cell>
          <cell r="I684">
            <v>36109</v>
          </cell>
          <cell r="J684" t="str">
            <v>AQD</v>
          </cell>
        </row>
        <row r="685">
          <cell r="A685">
            <v>282293</v>
          </cell>
          <cell r="B685" t="str">
            <v>isopropylethanolamine</v>
          </cell>
          <cell r="C685" t="str">
            <v>109568</v>
          </cell>
          <cell r="D685">
            <v>103.16</v>
          </cell>
          <cell r="E685" t="str">
            <v>FINAL</v>
          </cell>
          <cell r="G685">
            <v>0.1</v>
          </cell>
          <cell r="H685" t="str">
            <v>annual</v>
          </cell>
          <cell r="I685">
            <v>36109</v>
          </cell>
          <cell r="J685" t="str">
            <v>AQD</v>
          </cell>
        </row>
        <row r="686">
          <cell r="A686">
            <v>282490</v>
          </cell>
          <cell r="B686" t="str">
            <v>isovaleraldehyde</v>
          </cell>
          <cell r="C686" t="str">
            <v>590863</v>
          </cell>
          <cell r="D686">
            <v>86.13</v>
          </cell>
          <cell r="E686" t="str">
            <v>FINAL</v>
          </cell>
          <cell r="G686">
            <v>800</v>
          </cell>
          <cell r="H686" t="str">
            <v>annual</v>
          </cell>
          <cell r="I686">
            <v>37427</v>
          </cell>
          <cell r="J686" t="str">
            <v>AQD</v>
          </cell>
        </row>
        <row r="687">
          <cell r="A687">
            <v>282601</v>
          </cell>
          <cell r="B687" t="str">
            <v>kaolin</v>
          </cell>
          <cell r="C687" t="str">
            <v>1332587</v>
          </cell>
          <cell r="E687" t="str">
            <v>FINAL</v>
          </cell>
          <cell r="G687">
            <v>20</v>
          </cell>
          <cell r="H687" t="str">
            <v>8 hr</v>
          </cell>
          <cell r="I687">
            <v>35864</v>
          </cell>
          <cell r="J687" t="str">
            <v>TLV</v>
          </cell>
        </row>
        <row r="688">
          <cell r="A688">
            <v>281980</v>
          </cell>
          <cell r="B688" t="str">
            <v>lactic acid</v>
          </cell>
          <cell r="C688" t="str">
            <v>50215</v>
          </cell>
          <cell r="D688">
            <v>90.09</v>
          </cell>
          <cell r="E688" t="str">
            <v>FINAL</v>
          </cell>
          <cell r="G688">
            <v>7</v>
          </cell>
          <cell r="H688" t="str">
            <v>annual</v>
          </cell>
          <cell r="I688">
            <v>36340</v>
          </cell>
          <cell r="J688" t="str">
            <v>AQD</v>
          </cell>
        </row>
        <row r="689">
          <cell r="A689">
            <v>282643</v>
          </cell>
          <cell r="B689" t="str">
            <v>L-alpha-phenylethylamine</v>
          </cell>
          <cell r="C689" t="str">
            <v>2627863</v>
          </cell>
          <cell r="E689" t="str">
            <v>FINAL</v>
          </cell>
          <cell r="G689">
            <v>0.1</v>
          </cell>
          <cell r="H689" t="str">
            <v>annual</v>
          </cell>
          <cell r="I689">
            <v>36109</v>
          </cell>
          <cell r="J689" t="str">
            <v>AQD</v>
          </cell>
        </row>
        <row r="690">
          <cell r="A690">
            <v>282969</v>
          </cell>
          <cell r="B690" t="str">
            <v>light alkylate naphtha</v>
          </cell>
          <cell r="C690" t="str">
            <v>64741668</v>
          </cell>
          <cell r="D690">
            <v>114</v>
          </cell>
          <cell r="E690" t="str">
            <v>FINAL</v>
          </cell>
          <cell r="G690">
            <v>138</v>
          </cell>
          <cell r="H690" t="str">
            <v>annual</v>
          </cell>
          <cell r="I690">
            <v>36560</v>
          </cell>
          <cell r="J690" t="str">
            <v>AQD</v>
          </cell>
        </row>
        <row r="691">
          <cell r="A691">
            <v>282996</v>
          </cell>
          <cell r="B691" t="str">
            <v>light aromatic solvent naphtha (petroleum)</v>
          </cell>
          <cell r="C691" t="str">
            <v>64742956</v>
          </cell>
          <cell r="E691" t="str">
            <v>FINAL</v>
          </cell>
          <cell r="F691" t="str">
            <v>1</v>
          </cell>
          <cell r="G691">
            <v>61</v>
          </cell>
          <cell r="H691" t="str">
            <v>annual</v>
          </cell>
          <cell r="I691">
            <v>33336</v>
          </cell>
          <cell r="J691" t="str">
            <v>AQD</v>
          </cell>
        </row>
        <row r="692">
          <cell r="A692">
            <v>282550</v>
          </cell>
          <cell r="B692" t="str">
            <v>lincomycin hydrochloride</v>
          </cell>
          <cell r="C692" t="str">
            <v>859187</v>
          </cell>
          <cell r="D692">
            <v>443.06</v>
          </cell>
          <cell r="E692" t="str">
            <v>FINAL</v>
          </cell>
          <cell r="G692">
            <v>75</v>
          </cell>
          <cell r="H692" t="str">
            <v>24 hr</v>
          </cell>
          <cell r="I692">
            <v>34232</v>
          </cell>
          <cell r="J692" t="str">
            <v>AQD</v>
          </cell>
        </row>
        <row r="693">
          <cell r="A693">
            <v>282415</v>
          </cell>
          <cell r="B693" t="str">
            <v>linear dimethylsiloxanes,MD3M(&amp;higher)</v>
          </cell>
          <cell r="C693" t="str">
            <v>141639</v>
          </cell>
          <cell r="D693">
            <v>384.93</v>
          </cell>
          <cell r="E693" t="str">
            <v>FINAL</v>
          </cell>
          <cell r="G693">
            <v>0.1</v>
          </cell>
          <cell r="H693" t="str">
            <v>annual</v>
          </cell>
          <cell r="I693">
            <v>37110</v>
          </cell>
          <cell r="J693" t="str">
            <v>AQD</v>
          </cell>
        </row>
        <row r="694">
          <cell r="A694">
            <v>283013</v>
          </cell>
          <cell r="B694" t="str">
            <v>linear methylvinylsiloxane ppolymer hydroxl endblock</v>
          </cell>
          <cell r="C694" t="str">
            <v>68083205</v>
          </cell>
          <cell r="E694" t="str">
            <v>FINAL</v>
          </cell>
          <cell r="G694">
            <v>0.1</v>
          </cell>
          <cell r="H694" t="str">
            <v>annual</v>
          </cell>
          <cell r="I694">
            <v>36109</v>
          </cell>
          <cell r="J694" t="str">
            <v>AQD</v>
          </cell>
        </row>
        <row r="695">
          <cell r="A695">
            <v>283003</v>
          </cell>
          <cell r="B695" t="str">
            <v>linear primary alcohol</v>
          </cell>
          <cell r="C695" t="str">
            <v>67762418</v>
          </cell>
          <cell r="E695" t="str">
            <v>FINAL</v>
          </cell>
          <cell r="G695">
            <v>0.1</v>
          </cell>
          <cell r="H695" t="str">
            <v>annual</v>
          </cell>
          <cell r="I695">
            <v>36312</v>
          </cell>
          <cell r="J695" t="str">
            <v>AQD</v>
          </cell>
        </row>
        <row r="696">
          <cell r="A696">
            <v>282609</v>
          </cell>
          <cell r="B696" t="str">
            <v>lithopone</v>
          </cell>
          <cell r="C696" t="str">
            <v>1345057</v>
          </cell>
          <cell r="E696" t="str">
            <v>FINAL</v>
          </cell>
          <cell r="G696">
            <v>0.1</v>
          </cell>
          <cell r="H696" t="str">
            <v>annual</v>
          </cell>
          <cell r="I696">
            <v>36312</v>
          </cell>
          <cell r="J696" t="str">
            <v>AQD</v>
          </cell>
        </row>
        <row r="697">
          <cell r="A697">
            <v>283000</v>
          </cell>
          <cell r="B697" t="str">
            <v>LV 837/821</v>
          </cell>
          <cell r="C697" t="str">
            <v>66071861</v>
          </cell>
          <cell r="E697" t="str">
            <v>FINAL</v>
          </cell>
          <cell r="G697">
            <v>0.1</v>
          </cell>
          <cell r="H697" t="str">
            <v>annual</v>
          </cell>
          <cell r="I697">
            <v>36109</v>
          </cell>
          <cell r="J697" t="str">
            <v>AQD</v>
          </cell>
        </row>
        <row r="698">
          <cell r="A698">
            <v>282707</v>
          </cell>
          <cell r="B698" t="str">
            <v>magnesium</v>
          </cell>
          <cell r="C698" t="str">
            <v>7439954</v>
          </cell>
          <cell r="D698">
            <v>24.31</v>
          </cell>
          <cell r="E698" t="str">
            <v>FINAL</v>
          </cell>
          <cell r="G698">
            <v>100</v>
          </cell>
          <cell r="H698" t="str">
            <v>8 hr</v>
          </cell>
          <cell r="I698">
            <v>34584</v>
          </cell>
          <cell r="J698" t="str">
            <v>TLV</v>
          </cell>
        </row>
        <row r="699">
          <cell r="A699">
            <v>282480</v>
          </cell>
          <cell r="B699" t="str">
            <v>magnesium carbonate</v>
          </cell>
          <cell r="C699" t="str">
            <v>546930</v>
          </cell>
          <cell r="D699">
            <v>84.32</v>
          </cell>
          <cell r="E699" t="str">
            <v>FINAL</v>
          </cell>
          <cell r="G699">
            <v>50</v>
          </cell>
          <cell r="H699" t="str">
            <v>8 hr</v>
          </cell>
          <cell r="I699">
            <v>34606</v>
          </cell>
          <cell r="J699" t="str">
            <v>NIOSH</v>
          </cell>
        </row>
        <row r="700">
          <cell r="A700">
            <v>282763</v>
          </cell>
          <cell r="B700" t="str">
            <v>magnesium chloride</v>
          </cell>
          <cell r="C700" t="str">
            <v>7786303</v>
          </cell>
          <cell r="E700" t="str">
            <v>FINAL</v>
          </cell>
          <cell r="G700">
            <v>5</v>
          </cell>
          <cell r="H700" t="str">
            <v>annual</v>
          </cell>
          <cell r="I700">
            <v>35199</v>
          </cell>
          <cell r="J700" t="str">
            <v>AQD</v>
          </cell>
        </row>
        <row r="701">
          <cell r="A701">
            <v>282582</v>
          </cell>
          <cell r="B701" t="str">
            <v>magnesium hydroxide</v>
          </cell>
          <cell r="C701" t="str">
            <v>1309428</v>
          </cell>
          <cell r="D701">
            <v>58.33</v>
          </cell>
          <cell r="E701" t="str">
            <v>FINAL</v>
          </cell>
          <cell r="G701">
            <v>100</v>
          </cell>
          <cell r="H701" t="str">
            <v>8 hr</v>
          </cell>
          <cell r="I701">
            <v>34584</v>
          </cell>
          <cell r="J701" t="str">
            <v>TLV</v>
          </cell>
        </row>
        <row r="702">
          <cell r="A702">
            <v>282817</v>
          </cell>
          <cell r="B702" t="str">
            <v>magnesium nitrate</v>
          </cell>
          <cell r="C702" t="str">
            <v>10377603</v>
          </cell>
          <cell r="E702" t="str">
            <v>FINAL</v>
          </cell>
          <cell r="G702">
            <v>100</v>
          </cell>
          <cell r="H702" t="str">
            <v>8 hr</v>
          </cell>
          <cell r="I702">
            <v>36402</v>
          </cell>
          <cell r="J702" t="str">
            <v>AQD</v>
          </cell>
        </row>
        <row r="703">
          <cell r="A703">
            <v>282583</v>
          </cell>
          <cell r="B703" t="str">
            <v>magnesium oxide</v>
          </cell>
          <cell r="C703" t="str">
            <v>1309484</v>
          </cell>
          <cell r="D703">
            <v>40.31</v>
          </cell>
          <cell r="E703" t="str">
            <v>FINAL</v>
          </cell>
          <cell r="G703">
            <v>100</v>
          </cell>
          <cell r="H703" t="str">
            <v>8 hr</v>
          </cell>
          <cell r="I703">
            <v>34584</v>
          </cell>
          <cell r="J703" t="str">
            <v>TLV</v>
          </cell>
        </row>
        <row r="704">
          <cell r="A704">
            <v>282483</v>
          </cell>
          <cell r="B704" t="str">
            <v>magnesium stearate</v>
          </cell>
          <cell r="C704" t="str">
            <v>557040</v>
          </cell>
          <cell r="D704">
            <v>591.37</v>
          </cell>
          <cell r="E704" t="str">
            <v>FINAL</v>
          </cell>
          <cell r="G704">
            <v>100</v>
          </cell>
          <cell r="H704" t="str">
            <v>8 hr</v>
          </cell>
          <cell r="I704">
            <v>34270</v>
          </cell>
          <cell r="J704" t="str">
            <v>TLV</v>
          </cell>
        </row>
        <row r="705">
          <cell r="A705">
            <v>282275</v>
          </cell>
          <cell r="B705" t="str">
            <v>maleic anhydride</v>
          </cell>
          <cell r="C705" t="str">
            <v>108316</v>
          </cell>
          <cell r="D705">
            <v>98.06</v>
          </cell>
          <cell r="E705" t="str">
            <v>FINAL</v>
          </cell>
          <cell r="G705">
            <v>0.01</v>
          </cell>
          <cell r="H705" t="str">
            <v>24 hr</v>
          </cell>
          <cell r="I705">
            <v>37607</v>
          </cell>
          <cell r="J705" t="str">
            <v>AQD</v>
          </cell>
        </row>
        <row r="706">
          <cell r="A706">
            <v>282704</v>
          </cell>
          <cell r="B706" t="str">
            <v>malic acid</v>
          </cell>
          <cell r="C706" t="str">
            <v>6915157</v>
          </cell>
          <cell r="D706">
            <v>134.1</v>
          </cell>
          <cell r="E706" t="str">
            <v>FINAL</v>
          </cell>
          <cell r="G706">
            <v>5</v>
          </cell>
          <cell r="H706" t="str">
            <v>annual</v>
          </cell>
          <cell r="I706">
            <v>38089</v>
          </cell>
          <cell r="J706" t="str">
            <v>AQD</v>
          </cell>
        </row>
        <row r="707">
          <cell r="A707">
            <v>282492</v>
          </cell>
          <cell r="B707" t="str">
            <v>m-aminophenol</v>
          </cell>
          <cell r="C707" t="str">
            <v>591275</v>
          </cell>
          <cell r="D707">
            <v>109.14</v>
          </cell>
          <cell r="E707" t="str">
            <v>FINAL</v>
          </cell>
          <cell r="G707">
            <v>390</v>
          </cell>
          <cell r="H707" t="str">
            <v>annual</v>
          </cell>
          <cell r="I707">
            <v>34131</v>
          </cell>
          <cell r="J707" t="str">
            <v>AQD</v>
          </cell>
        </row>
        <row r="708">
          <cell r="A708">
            <v>282708</v>
          </cell>
          <cell r="B708" t="str">
            <v>manganese</v>
          </cell>
          <cell r="C708" t="str">
            <v>7439965</v>
          </cell>
          <cell r="D708">
            <v>54.94</v>
          </cell>
          <cell r="E708" t="str">
            <v>FINAL</v>
          </cell>
          <cell r="G708">
            <v>0.05</v>
          </cell>
          <cell r="H708" t="str">
            <v>24 hr</v>
          </cell>
          <cell r="I708">
            <v>34304</v>
          </cell>
          <cell r="J708" t="str">
            <v>EPA</v>
          </cell>
        </row>
        <row r="709">
          <cell r="A709">
            <v>282843</v>
          </cell>
          <cell r="B709" t="str">
            <v>manganese 2-ethylhexanoate</v>
          </cell>
          <cell r="C709" t="str">
            <v>15956588</v>
          </cell>
          <cell r="D709">
            <v>341</v>
          </cell>
          <cell r="E709" t="str">
            <v>FINAL</v>
          </cell>
          <cell r="G709">
            <v>0.3</v>
          </cell>
          <cell r="H709" t="str">
            <v>24 hr</v>
          </cell>
          <cell r="I709">
            <v>36067</v>
          </cell>
          <cell r="J709" t="str">
            <v>AQD</v>
          </cell>
        </row>
        <row r="710">
          <cell r="A710">
            <v>282901</v>
          </cell>
          <cell r="B710" t="str">
            <v>manganese neodecanoate</v>
          </cell>
          <cell r="C710" t="str">
            <v>27253323</v>
          </cell>
          <cell r="D710">
            <v>397</v>
          </cell>
          <cell r="E710" t="str">
            <v>FINAL</v>
          </cell>
          <cell r="G710">
            <v>0.3</v>
          </cell>
          <cell r="H710" t="str">
            <v>24 hr</v>
          </cell>
          <cell r="I710">
            <v>36067</v>
          </cell>
          <cell r="J710" t="str">
            <v>AQD</v>
          </cell>
        </row>
        <row r="711">
          <cell r="A711">
            <v>282592</v>
          </cell>
          <cell r="B711" t="str">
            <v>manganese oxide</v>
          </cell>
          <cell r="C711" t="str">
            <v>1317357</v>
          </cell>
          <cell r="D711">
            <v>228.8</v>
          </cell>
          <cell r="E711" t="str">
            <v>FINAL</v>
          </cell>
          <cell r="G711">
            <v>0.05</v>
          </cell>
          <cell r="H711" t="str">
            <v>24 hr</v>
          </cell>
          <cell r="I711">
            <v>38001</v>
          </cell>
          <cell r="J711" t="str">
            <v>EPA</v>
          </cell>
        </row>
        <row r="712">
          <cell r="A712">
            <v>282810</v>
          </cell>
          <cell r="B712" t="str">
            <v>manganese sulfate monohydrate</v>
          </cell>
          <cell r="C712" t="str">
            <v>10034965</v>
          </cell>
          <cell r="D712">
            <v>169.02</v>
          </cell>
          <cell r="E712" t="str">
            <v>FINAL</v>
          </cell>
          <cell r="G712">
            <v>0.15</v>
          </cell>
          <cell r="H712" t="str">
            <v>24 hr</v>
          </cell>
          <cell r="I712">
            <v>35522</v>
          </cell>
          <cell r="J712" t="str">
            <v>EPA</v>
          </cell>
        </row>
        <row r="713">
          <cell r="A713">
            <v>282894</v>
          </cell>
          <cell r="B713" t="str">
            <v>mcpa 2-ehe (2-methyl-4-chlorophenoxyacetic acid 2-ethylhexyl ester)</v>
          </cell>
          <cell r="C713" t="str">
            <v>26544207</v>
          </cell>
          <cell r="D713">
            <v>313</v>
          </cell>
          <cell r="E713" t="str">
            <v>FINAL</v>
          </cell>
          <cell r="G713">
            <v>90</v>
          </cell>
          <cell r="H713" t="str">
            <v>annual</v>
          </cell>
          <cell r="I713">
            <v>38511</v>
          </cell>
          <cell r="J713" t="str">
            <v>AQD</v>
          </cell>
        </row>
        <row r="714">
          <cell r="A714">
            <v>282531</v>
          </cell>
          <cell r="B714" t="str">
            <v>meclofenamic acid</v>
          </cell>
          <cell r="C714" t="str">
            <v>644622</v>
          </cell>
          <cell r="D714">
            <v>296.16000000000003</v>
          </cell>
          <cell r="E714" t="str">
            <v>FINAL</v>
          </cell>
          <cell r="G714">
            <v>0.1</v>
          </cell>
          <cell r="H714" t="str">
            <v>annual</v>
          </cell>
          <cell r="I714">
            <v>36109</v>
          </cell>
          <cell r="J714" t="str">
            <v>AQD</v>
          </cell>
        </row>
        <row r="715">
          <cell r="A715">
            <v>282283</v>
          </cell>
          <cell r="B715" t="str">
            <v>melamine</v>
          </cell>
          <cell r="C715" t="str">
            <v>108781</v>
          </cell>
          <cell r="D715">
            <v>126.15</v>
          </cell>
          <cell r="E715" t="str">
            <v>FINAL</v>
          </cell>
          <cell r="N715">
            <v>1.5</v>
          </cell>
          <cell r="O715">
            <v>15</v>
          </cell>
          <cell r="P715" t="str">
            <v>annual</v>
          </cell>
          <cell r="Q715">
            <v>34352</v>
          </cell>
          <cell r="R715" t="str">
            <v>AQD</v>
          </cell>
        </row>
        <row r="716">
          <cell r="A716">
            <v>282650</v>
          </cell>
          <cell r="B716" t="str">
            <v>melengesterol acetate</v>
          </cell>
          <cell r="C716" t="str">
            <v>2919666</v>
          </cell>
          <cell r="D716">
            <v>396.57</v>
          </cell>
          <cell r="E716" t="str">
            <v>FINAL</v>
          </cell>
          <cell r="G716">
            <v>2</v>
          </cell>
          <cell r="H716" t="str">
            <v>24 hr</v>
          </cell>
          <cell r="I716">
            <v>34222</v>
          </cell>
          <cell r="J716" t="str">
            <v>AQD</v>
          </cell>
        </row>
        <row r="717">
          <cell r="A717">
            <v>282709</v>
          </cell>
          <cell r="B717" t="str">
            <v>mercury</v>
          </cell>
          <cell r="C717" t="str">
            <v>7439976</v>
          </cell>
          <cell r="E717" t="str">
            <v>FINAL</v>
          </cell>
          <cell r="F717" t="str">
            <v>7</v>
          </cell>
          <cell r="I717">
            <v>35370</v>
          </cell>
          <cell r="J717" t="str">
            <v>AQD</v>
          </cell>
        </row>
        <row r="718">
          <cell r="A718">
            <v>282102</v>
          </cell>
          <cell r="B718" t="str">
            <v>methacrylic acid</v>
          </cell>
          <cell r="C718" t="str">
            <v>79414</v>
          </cell>
          <cell r="D718">
            <v>86.1</v>
          </cell>
          <cell r="E718" t="str">
            <v>FINAL</v>
          </cell>
          <cell r="G718">
            <v>30</v>
          </cell>
          <cell r="H718" t="str">
            <v>24 hr</v>
          </cell>
          <cell r="I718">
            <v>39336</v>
          </cell>
          <cell r="J718" t="str">
            <v>AQD</v>
          </cell>
        </row>
        <row r="719">
          <cell r="A719">
            <v>282066</v>
          </cell>
          <cell r="B719" t="str">
            <v>methane sulfonic acid</v>
          </cell>
          <cell r="C719" t="str">
            <v>75752</v>
          </cell>
          <cell r="D719">
            <v>96.1</v>
          </cell>
          <cell r="E719" t="str">
            <v>FINAL</v>
          </cell>
          <cell r="G719">
            <v>1.4</v>
          </cell>
          <cell r="H719" t="str">
            <v>annual</v>
          </cell>
          <cell r="I719">
            <v>37896</v>
          </cell>
          <cell r="J719" t="str">
            <v>AQD</v>
          </cell>
        </row>
        <row r="720">
          <cell r="A720">
            <v>282658</v>
          </cell>
          <cell r="B720" t="str">
            <v>methanesulfonamide</v>
          </cell>
          <cell r="C720" t="str">
            <v>3144090</v>
          </cell>
          <cell r="D720">
            <v>95.12</v>
          </cell>
          <cell r="E720" t="str">
            <v>FINAL</v>
          </cell>
          <cell r="G720">
            <v>44</v>
          </cell>
          <cell r="H720" t="str">
            <v>annual</v>
          </cell>
          <cell r="I720">
            <v>37210</v>
          </cell>
          <cell r="J720" t="str">
            <v>AQD</v>
          </cell>
        </row>
        <row r="721">
          <cell r="A721">
            <v>282011</v>
          </cell>
          <cell r="B721" t="str">
            <v>methanol</v>
          </cell>
          <cell r="C721" t="str">
            <v>67561</v>
          </cell>
          <cell r="D721">
            <v>32.049999999999997</v>
          </cell>
          <cell r="E721" t="str">
            <v>FINAL</v>
          </cell>
          <cell r="G721">
            <v>3250</v>
          </cell>
          <cell r="H721" t="str">
            <v>1 hr</v>
          </cell>
          <cell r="I721">
            <v>33819</v>
          </cell>
          <cell r="J721" t="str">
            <v>TLV</v>
          </cell>
        </row>
        <row r="722">
          <cell r="A722">
            <v>282097</v>
          </cell>
          <cell r="B722" t="str">
            <v>methyl acetate</v>
          </cell>
          <cell r="C722" t="str">
            <v>79209</v>
          </cell>
          <cell r="D722">
            <v>74.09</v>
          </cell>
          <cell r="E722" t="str">
            <v>FINAL</v>
          </cell>
          <cell r="G722">
            <v>6100</v>
          </cell>
          <cell r="H722" t="str">
            <v>8 hr</v>
          </cell>
          <cell r="I722">
            <v>34730</v>
          </cell>
          <cell r="J722" t="str">
            <v>TLV</v>
          </cell>
        </row>
        <row r="723">
          <cell r="A723">
            <v>282033</v>
          </cell>
          <cell r="B723" t="str">
            <v>methyl acetylene</v>
          </cell>
          <cell r="C723" t="str">
            <v>74997</v>
          </cell>
          <cell r="D723">
            <v>40.07</v>
          </cell>
          <cell r="E723" t="str">
            <v>FINAL</v>
          </cell>
          <cell r="G723">
            <v>16500</v>
          </cell>
          <cell r="H723" t="str">
            <v>8 hr</v>
          </cell>
          <cell r="I723">
            <v>34988</v>
          </cell>
          <cell r="J723" t="str">
            <v>TLV</v>
          </cell>
        </row>
        <row r="724">
          <cell r="A724">
            <v>282163</v>
          </cell>
          <cell r="B724" t="str">
            <v>methyl acrylate</v>
          </cell>
          <cell r="C724" t="str">
            <v>96333</v>
          </cell>
          <cell r="D724">
            <v>86.1</v>
          </cell>
          <cell r="E724" t="str">
            <v>INTERIM</v>
          </cell>
          <cell r="G724">
            <v>350</v>
          </cell>
          <cell r="H724" t="str">
            <v>8 hr</v>
          </cell>
          <cell r="I724">
            <v>33906</v>
          </cell>
          <cell r="J724" t="str">
            <v>TLV</v>
          </cell>
        </row>
        <row r="725">
          <cell r="A725">
            <v>282269</v>
          </cell>
          <cell r="B725" t="str">
            <v>methyl amyl alcohol</v>
          </cell>
          <cell r="C725" t="str">
            <v>108112</v>
          </cell>
          <cell r="D725">
            <v>102.2</v>
          </cell>
          <cell r="E725" t="str">
            <v>FINAL</v>
          </cell>
          <cell r="G725">
            <v>1000</v>
          </cell>
          <cell r="H725" t="str">
            <v>8 hr</v>
          </cell>
          <cell r="I725">
            <v>36278</v>
          </cell>
          <cell r="J725" t="str">
            <v>NIOSH</v>
          </cell>
        </row>
        <row r="726">
          <cell r="A726">
            <v>282140</v>
          </cell>
          <cell r="B726" t="str">
            <v>methyl benzoate</v>
          </cell>
          <cell r="C726" t="str">
            <v>93583</v>
          </cell>
          <cell r="E726" t="str">
            <v>FINAL</v>
          </cell>
          <cell r="G726">
            <v>4</v>
          </cell>
          <cell r="H726" t="str">
            <v>annual</v>
          </cell>
          <cell r="I726">
            <v>37266</v>
          </cell>
          <cell r="J726" t="str">
            <v>AQD</v>
          </cell>
        </row>
        <row r="727">
          <cell r="A727">
            <v>282026</v>
          </cell>
          <cell r="B727" t="str">
            <v>methyl bromide</v>
          </cell>
          <cell r="C727" t="str">
            <v>74839</v>
          </cell>
          <cell r="D727">
            <v>94.95</v>
          </cell>
          <cell r="E727" t="str">
            <v>FINAL</v>
          </cell>
          <cell r="F727" t="str">
            <v xml:space="preserve"> 3</v>
          </cell>
          <cell r="G727">
            <v>5</v>
          </cell>
          <cell r="H727" t="str">
            <v>24 hr</v>
          </cell>
          <cell r="I727">
            <v>33582</v>
          </cell>
          <cell r="J727" t="str">
            <v>EPA</v>
          </cell>
        </row>
        <row r="728">
          <cell r="A728">
            <v>282350</v>
          </cell>
          <cell r="B728" t="str">
            <v>methyl butynol</v>
          </cell>
          <cell r="C728" t="str">
            <v>115195</v>
          </cell>
          <cell r="D728">
            <v>84.13</v>
          </cell>
          <cell r="E728" t="str">
            <v>FINAL</v>
          </cell>
          <cell r="G728">
            <v>6.5</v>
          </cell>
          <cell r="H728" t="str">
            <v>annual</v>
          </cell>
          <cell r="I728">
            <v>33813</v>
          </cell>
          <cell r="J728" t="str">
            <v>AQD</v>
          </cell>
        </row>
        <row r="729">
          <cell r="A729">
            <v>282028</v>
          </cell>
          <cell r="B729" t="str">
            <v>methyl chloride</v>
          </cell>
          <cell r="C729" t="str">
            <v>74873</v>
          </cell>
          <cell r="D729">
            <v>50.49</v>
          </cell>
          <cell r="E729" t="str">
            <v>FINAL</v>
          </cell>
          <cell r="G729">
            <v>90</v>
          </cell>
          <cell r="H729" t="str">
            <v>24 hr</v>
          </cell>
          <cell r="I729">
            <v>37089</v>
          </cell>
          <cell r="J729" t="str">
            <v>EPA</v>
          </cell>
          <cell r="N729">
            <v>1.6</v>
          </cell>
          <cell r="O729">
            <v>16</v>
          </cell>
          <cell r="P729" t="str">
            <v>annual</v>
          </cell>
          <cell r="Q729">
            <v>31397</v>
          </cell>
          <cell r="R729" t="str">
            <v>AQD</v>
          </cell>
        </row>
        <row r="730">
          <cell r="A730">
            <v>282022</v>
          </cell>
          <cell r="B730" t="str">
            <v>methyl chloroform</v>
          </cell>
          <cell r="C730" t="str">
            <v>71556</v>
          </cell>
          <cell r="E730" t="str">
            <v>FINAL</v>
          </cell>
          <cell r="G730">
            <v>1000</v>
          </cell>
          <cell r="H730" t="str">
            <v>24 hr</v>
          </cell>
          <cell r="I730">
            <v>35571</v>
          </cell>
          <cell r="J730" t="str">
            <v>EPA</v>
          </cell>
        </row>
        <row r="731">
          <cell r="A731">
            <v>282854</v>
          </cell>
          <cell r="B731" t="str">
            <v>methyl chloroproprionate</v>
          </cell>
          <cell r="C731" t="str">
            <v>17639939</v>
          </cell>
          <cell r="D731">
            <v>122.56</v>
          </cell>
          <cell r="E731" t="str">
            <v>FINAL</v>
          </cell>
          <cell r="G731">
            <v>6</v>
          </cell>
          <cell r="H731" t="str">
            <v>annual</v>
          </cell>
          <cell r="I731">
            <v>31161</v>
          </cell>
          <cell r="J731" t="str">
            <v>AQD</v>
          </cell>
        </row>
        <row r="732">
          <cell r="A732">
            <v>282090</v>
          </cell>
          <cell r="B732" t="str">
            <v>methyl ethyl ketone</v>
          </cell>
          <cell r="C732" t="str">
            <v>78933</v>
          </cell>
          <cell r="D732">
            <v>72.12</v>
          </cell>
          <cell r="E732" t="str">
            <v>FINAL</v>
          </cell>
          <cell r="G732">
            <v>5000</v>
          </cell>
          <cell r="H732" t="str">
            <v>24 hr</v>
          </cell>
          <cell r="I732">
            <v>37890</v>
          </cell>
          <cell r="J732" t="str">
            <v>EPA</v>
          </cell>
        </row>
        <row r="733">
          <cell r="A733">
            <v>282606</v>
          </cell>
          <cell r="B733" t="str">
            <v>methyl ethyl ketone peroxide</v>
          </cell>
          <cell r="C733" t="str">
            <v>1338234</v>
          </cell>
          <cell r="D733">
            <v>176.24</v>
          </cell>
          <cell r="E733" t="str">
            <v>FINAL</v>
          </cell>
          <cell r="G733">
            <v>15</v>
          </cell>
          <cell r="H733" t="str">
            <v>1 hr</v>
          </cell>
          <cell r="I733">
            <v>39154</v>
          </cell>
          <cell r="J733" t="str">
            <v>TLV</v>
          </cell>
        </row>
        <row r="734">
          <cell r="A734">
            <v>282251</v>
          </cell>
          <cell r="B734" t="str">
            <v>methyl formate</v>
          </cell>
          <cell r="C734" t="str">
            <v>107313</v>
          </cell>
          <cell r="D734">
            <v>60.06</v>
          </cell>
          <cell r="E734" t="str">
            <v>FINAL</v>
          </cell>
          <cell r="G734">
            <v>1250</v>
          </cell>
          <cell r="H734" t="str">
            <v>8 hr</v>
          </cell>
          <cell r="I734">
            <v>38411</v>
          </cell>
          <cell r="J734" t="str">
            <v>TLV</v>
          </cell>
        </row>
        <row r="735">
          <cell r="A735">
            <v>282308</v>
          </cell>
          <cell r="B735" t="str">
            <v>methyl isoamyl ketone</v>
          </cell>
          <cell r="C735" t="str">
            <v>110123</v>
          </cell>
          <cell r="D735">
            <v>114.21</v>
          </cell>
          <cell r="E735" t="str">
            <v>INTERIM</v>
          </cell>
          <cell r="G735">
            <v>2340</v>
          </cell>
          <cell r="H735" t="str">
            <v>8 hr</v>
          </cell>
          <cell r="I735">
            <v>34226</v>
          </cell>
          <cell r="J735" t="str">
            <v>TLV</v>
          </cell>
        </row>
        <row r="736">
          <cell r="A736">
            <v>282268</v>
          </cell>
          <cell r="B736" t="str">
            <v>methyl isobutyl ketone</v>
          </cell>
          <cell r="C736" t="str">
            <v>108101</v>
          </cell>
          <cell r="D736">
            <v>100.18</v>
          </cell>
          <cell r="E736" t="str">
            <v>FINAL</v>
          </cell>
          <cell r="G736">
            <v>3000</v>
          </cell>
          <cell r="H736" t="str">
            <v>24 hr</v>
          </cell>
          <cell r="I736">
            <v>37736</v>
          </cell>
          <cell r="J736" t="str">
            <v>EPA</v>
          </cell>
        </row>
        <row r="737">
          <cell r="A737">
            <v>282514</v>
          </cell>
          <cell r="B737" t="str">
            <v>methyl isocyanate</v>
          </cell>
          <cell r="C737" t="str">
            <v>624839</v>
          </cell>
          <cell r="D737">
            <v>57.06</v>
          </cell>
          <cell r="E737" t="str">
            <v>INTERIM</v>
          </cell>
          <cell r="G737">
            <v>0.5</v>
          </cell>
          <cell r="H737" t="str">
            <v>8 hr</v>
          </cell>
          <cell r="I737">
            <v>33906</v>
          </cell>
          <cell r="J737" t="str">
            <v>TLV</v>
          </cell>
        </row>
        <row r="738">
          <cell r="A738">
            <v>282031</v>
          </cell>
          <cell r="B738" t="str">
            <v>methyl mercaptan</v>
          </cell>
          <cell r="C738" t="str">
            <v>74931</v>
          </cell>
          <cell r="D738">
            <v>48.11</v>
          </cell>
          <cell r="E738" t="str">
            <v>FINAL</v>
          </cell>
          <cell r="G738">
            <v>10</v>
          </cell>
          <cell r="H738" t="str">
            <v>1 hr</v>
          </cell>
          <cell r="I738">
            <v>34915</v>
          </cell>
          <cell r="J738" t="str">
            <v>NIOSH</v>
          </cell>
        </row>
        <row r="739">
          <cell r="A739">
            <v>282107</v>
          </cell>
          <cell r="B739" t="str">
            <v>methyl methacrylate</v>
          </cell>
          <cell r="C739" t="str">
            <v>80626</v>
          </cell>
          <cell r="D739">
            <v>100.13</v>
          </cell>
          <cell r="E739" t="str">
            <v>FINAL</v>
          </cell>
          <cell r="G739">
            <v>700</v>
          </cell>
          <cell r="H739" t="str">
            <v>24 hr</v>
          </cell>
          <cell r="I739">
            <v>35870</v>
          </cell>
          <cell r="J739" t="str">
            <v>EPA</v>
          </cell>
        </row>
        <row r="740">
          <cell r="A740">
            <v>282574</v>
          </cell>
          <cell r="B740" t="str">
            <v>methyl methane sulfonamide</v>
          </cell>
          <cell r="C740" t="str">
            <v>1184856</v>
          </cell>
          <cell r="D740">
            <v>109.16</v>
          </cell>
          <cell r="E740" t="str">
            <v>FINAL</v>
          </cell>
          <cell r="G740">
            <v>0.1</v>
          </cell>
          <cell r="H740" t="str">
            <v>annual</v>
          </cell>
          <cell r="I740">
            <v>37064</v>
          </cell>
          <cell r="J740" t="str">
            <v>AQD</v>
          </cell>
        </row>
        <row r="741">
          <cell r="A741">
            <v>282311</v>
          </cell>
          <cell r="B741" t="str">
            <v>methyl n-amyl ketone</v>
          </cell>
          <cell r="C741" t="str">
            <v>110430</v>
          </cell>
          <cell r="D741">
            <v>114.21</v>
          </cell>
          <cell r="E741" t="str">
            <v>FINAL</v>
          </cell>
          <cell r="G741">
            <v>2330</v>
          </cell>
          <cell r="H741" t="str">
            <v>8 hr</v>
          </cell>
          <cell r="I741">
            <v>33815</v>
          </cell>
          <cell r="J741" t="str">
            <v>TLV</v>
          </cell>
        </row>
        <row r="742">
          <cell r="A742">
            <v>282494</v>
          </cell>
          <cell r="B742" t="str">
            <v>methyl n-butyl ketone</v>
          </cell>
          <cell r="C742" t="str">
            <v>591786</v>
          </cell>
          <cell r="D742">
            <v>100.18</v>
          </cell>
          <cell r="E742" t="str">
            <v>FINAL</v>
          </cell>
          <cell r="G742">
            <v>40</v>
          </cell>
          <cell r="H742" t="str">
            <v>8 hr</v>
          </cell>
          <cell r="I742">
            <v>34733</v>
          </cell>
          <cell r="J742" t="str">
            <v>NIOSH</v>
          </cell>
        </row>
        <row r="743">
          <cell r="A743">
            <v>282790</v>
          </cell>
          <cell r="B743" t="str">
            <v>methyl oxirane (pluronic p103)</v>
          </cell>
          <cell r="C743" t="str">
            <v>9003116</v>
          </cell>
          <cell r="E743" t="str">
            <v>FINAL</v>
          </cell>
          <cell r="G743">
            <v>0.1</v>
          </cell>
          <cell r="H743" t="str">
            <v>annual</v>
          </cell>
          <cell r="I743">
            <v>36109</v>
          </cell>
          <cell r="J743" t="str">
            <v>AQD</v>
          </cell>
        </row>
        <row r="744">
          <cell r="A744">
            <v>283057</v>
          </cell>
          <cell r="B744" t="str">
            <v>methyl pentamethyl-4-piperidinyl ester of decanedioic acid</v>
          </cell>
          <cell r="C744" t="str">
            <v>82919377</v>
          </cell>
          <cell r="E744" t="str">
            <v>FINAL</v>
          </cell>
          <cell r="G744">
            <v>0.1</v>
          </cell>
          <cell r="H744" t="str">
            <v>annual</v>
          </cell>
          <cell r="I744">
            <v>36920</v>
          </cell>
          <cell r="J744" t="str">
            <v>AQD</v>
          </cell>
        </row>
        <row r="745">
          <cell r="A745">
            <v>281986</v>
          </cell>
          <cell r="B745" t="str">
            <v>methyl predisolone acetate</v>
          </cell>
          <cell r="C745" t="str">
            <v>53361</v>
          </cell>
          <cell r="D745">
            <v>416.56</v>
          </cell>
          <cell r="E745" t="str">
            <v>FINAL</v>
          </cell>
          <cell r="G745">
            <v>43</v>
          </cell>
          <cell r="H745" t="str">
            <v>annual</v>
          </cell>
          <cell r="I745">
            <v>34676</v>
          </cell>
          <cell r="J745" t="str">
            <v>AQD/SAP</v>
          </cell>
        </row>
        <row r="746">
          <cell r="A746">
            <v>282261</v>
          </cell>
          <cell r="B746" t="str">
            <v>methyl propyl ketone</v>
          </cell>
          <cell r="C746" t="str">
            <v>107879</v>
          </cell>
          <cell r="D746">
            <v>86.15</v>
          </cell>
          <cell r="E746" t="str">
            <v>FINAL</v>
          </cell>
          <cell r="G746">
            <v>5300</v>
          </cell>
          <cell r="H746" t="str">
            <v>8 hr</v>
          </cell>
          <cell r="I746">
            <v>34212</v>
          </cell>
          <cell r="J746" t="str">
            <v>NIOSH</v>
          </cell>
        </row>
        <row r="747">
          <cell r="A747">
            <v>282388</v>
          </cell>
          <cell r="B747" t="str">
            <v>methyl sulfonyl chloride</v>
          </cell>
          <cell r="C747" t="str">
            <v>124630</v>
          </cell>
          <cell r="D747">
            <v>114.5</v>
          </cell>
          <cell r="E747" t="str">
            <v>FINAL</v>
          </cell>
          <cell r="G747">
            <v>2</v>
          </cell>
          <cell r="H747" t="str">
            <v>annual</v>
          </cell>
          <cell r="I747">
            <v>37210</v>
          </cell>
          <cell r="J747" t="str">
            <v>AQD</v>
          </cell>
        </row>
        <row r="748">
          <cell r="A748">
            <v>282621</v>
          </cell>
          <cell r="B748" t="str">
            <v>methyl t-butyl ether</v>
          </cell>
          <cell r="C748" t="str">
            <v>1634044</v>
          </cell>
          <cell r="D748">
            <v>88.17</v>
          </cell>
          <cell r="E748" t="str">
            <v>FINAL</v>
          </cell>
          <cell r="G748">
            <v>3000</v>
          </cell>
          <cell r="H748" t="str">
            <v>24 hr</v>
          </cell>
          <cell r="I748">
            <v>34213</v>
          </cell>
          <cell r="J748" t="str">
            <v>EPA</v>
          </cell>
        </row>
        <row r="749">
          <cell r="A749">
            <v>282302</v>
          </cell>
          <cell r="B749" t="str">
            <v>methylal</v>
          </cell>
          <cell r="C749" t="str">
            <v>109875</v>
          </cell>
          <cell r="D749">
            <v>76.11</v>
          </cell>
          <cell r="E749" t="str">
            <v>INTERIM</v>
          </cell>
          <cell r="G749">
            <v>31000</v>
          </cell>
          <cell r="H749" t="str">
            <v>8 hr</v>
          </cell>
          <cell r="I749">
            <v>33906</v>
          </cell>
          <cell r="J749" t="str">
            <v>TLV</v>
          </cell>
        </row>
        <row r="750">
          <cell r="A750">
            <v>282029</v>
          </cell>
          <cell r="B750" t="str">
            <v>methylamine</v>
          </cell>
          <cell r="C750" t="str">
            <v>74895</v>
          </cell>
          <cell r="D750">
            <v>31.07</v>
          </cell>
          <cell r="E750" t="str">
            <v>FINAL</v>
          </cell>
          <cell r="G750">
            <v>64</v>
          </cell>
          <cell r="H750" t="str">
            <v>8 hr</v>
          </cell>
          <cell r="I750">
            <v>34912</v>
          </cell>
          <cell r="J750" t="str">
            <v>TLV</v>
          </cell>
        </row>
        <row r="751">
          <cell r="A751">
            <v>282499</v>
          </cell>
          <cell r="B751" t="str">
            <v>methylamine hydrochloride</v>
          </cell>
          <cell r="C751" t="str">
            <v>593511</v>
          </cell>
          <cell r="D751">
            <v>109.16</v>
          </cell>
          <cell r="E751" t="str">
            <v>FINAL</v>
          </cell>
          <cell r="G751">
            <v>64</v>
          </cell>
          <cell r="H751" t="str">
            <v>8 hr</v>
          </cell>
          <cell r="I751">
            <v>37068</v>
          </cell>
          <cell r="J751" t="str">
            <v>TLV</v>
          </cell>
        </row>
        <row r="752">
          <cell r="A752">
            <v>282286</v>
          </cell>
          <cell r="B752" t="str">
            <v>methylcyclohexane</v>
          </cell>
          <cell r="C752" t="str">
            <v>108872</v>
          </cell>
          <cell r="D752">
            <v>98.21</v>
          </cell>
          <cell r="E752" t="str">
            <v>FINAL</v>
          </cell>
          <cell r="G752">
            <v>16000</v>
          </cell>
          <cell r="H752" t="str">
            <v>8 hr</v>
          </cell>
          <cell r="I752">
            <v>33991</v>
          </cell>
          <cell r="J752" t="str">
            <v>TLV</v>
          </cell>
        </row>
        <row r="753">
          <cell r="A753">
            <v>282059</v>
          </cell>
          <cell r="B753" t="str">
            <v>methyldichlorosilane</v>
          </cell>
          <cell r="C753" t="str">
            <v>75547</v>
          </cell>
          <cell r="D753">
            <v>115.04</v>
          </cell>
          <cell r="E753" t="str">
            <v>FINAL</v>
          </cell>
          <cell r="G753">
            <v>4</v>
          </cell>
          <cell r="H753" t="str">
            <v>annual</v>
          </cell>
          <cell r="I753">
            <v>38568</v>
          </cell>
          <cell r="J753" t="str">
            <v>AQD</v>
          </cell>
        </row>
        <row r="754">
          <cell r="A754">
            <v>282223</v>
          </cell>
          <cell r="B754" t="str">
            <v>methyldiethanolamine</v>
          </cell>
          <cell r="C754" t="str">
            <v>105599</v>
          </cell>
          <cell r="D754">
            <v>119.19</v>
          </cell>
          <cell r="E754" t="str">
            <v>FINAL</v>
          </cell>
          <cell r="G754">
            <v>6</v>
          </cell>
          <cell r="H754" t="str">
            <v>annual</v>
          </cell>
          <cell r="I754">
            <v>36014</v>
          </cell>
          <cell r="J754" t="str">
            <v>AQD</v>
          </cell>
        </row>
        <row r="755">
          <cell r="A755">
            <v>282850</v>
          </cell>
          <cell r="B755" t="str">
            <v>methyldimethoxysilane</v>
          </cell>
          <cell r="C755" t="str">
            <v>16881779</v>
          </cell>
          <cell r="D755">
            <v>106.22</v>
          </cell>
          <cell r="E755" t="str">
            <v>FINAL</v>
          </cell>
          <cell r="G755">
            <v>92</v>
          </cell>
          <cell r="H755" t="str">
            <v>annual</v>
          </cell>
          <cell r="I755">
            <v>37665</v>
          </cell>
          <cell r="J755" t="str">
            <v>AQD</v>
          </cell>
        </row>
        <row r="756">
          <cell r="A756">
            <v>282039</v>
          </cell>
          <cell r="B756" t="str">
            <v>methylene chloride</v>
          </cell>
          <cell r="C756" t="str">
            <v>75092</v>
          </cell>
          <cell r="D756">
            <v>84.93</v>
          </cell>
          <cell r="E756" t="str">
            <v>FINAL</v>
          </cell>
          <cell r="N756">
            <v>2</v>
          </cell>
          <cell r="O756">
            <v>20</v>
          </cell>
          <cell r="P756" t="str">
            <v>annual</v>
          </cell>
          <cell r="Q756">
            <v>33752</v>
          </cell>
          <cell r="R756" t="str">
            <v>EPA</v>
          </cell>
        </row>
        <row r="757">
          <cell r="A757">
            <v>282198</v>
          </cell>
          <cell r="B757" t="str">
            <v>methylene diphenyl isocyanate</v>
          </cell>
          <cell r="C757" t="str">
            <v>101688</v>
          </cell>
          <cell r="D757">
            <v>250.27</v>
          </cell>
          <cell r="E757" t="str">
            <v>FINAL</v>
          </cell>
          <cell r="G757">
            <v>0.6</v>
          </cell>
          <cell r="H757" t="str">
            <v>24 hr</v>
          </cell>
          <cell r="I757">
            <v>35874</v>
          </cell>
          <cell r="J757" t="str">
            <v>EPA</v>
          </cell>
        </row>
        <row r="758">
          <cell r="A758">
            <v>282162</v>
          </cell>
          <cell r="B758" t="str">
            <v>methylethylketoxime</v>
          </cell>
          <cell r="C758" t="str">
            <v>96297</v>
          </cell>
          <cell r="D758">
            <v>87.14</v>
          </cell>
          <cell r="E758" t="str">
            <v>FINAL</v>
          </cell>
          <cell r="N758">
            <v>2.5</v>
          </cell>
          <cell r="O758">
            <v>25</v>
          </cell>
          <cell r="P758" t="str">
            <v>annual</v>
          </cell>
          <cell r="Q758">
            <v>35083</v>
          </cell>
          <cell r="R758" t="str">
            <v>AQD</v>
          </cell>
        </row>
        <row r="759">
          <cell r="A759">
            <v>282554</v>
          </cell>
          <cell r="B759" t="str">
            <v>methylsilane</v>
          </cell>
          <cell r="C759" t="str">
            <v>992949</v>
          </cell>
          <cell r="E759" t="str">
            <v>FINAL</v>
          </cell>
          <cell r="G759">
            <v>0.1</v>
          </cell>
          <cell r="H759" t="str">
            <v>annual</v>
          </cell>
          <cell r="I759">
            <v>36109</v>
          </cell>
          <cell r="J759" t="str">
            <v>AQD</v>
          </cell>
        </row>
        <row r="760">
          <cell r="A760">
            <v>282559</v>
          </cell>
          <cell r="B760" t="str">
            <v>methylsilazane</v>
          </cell>
          <cell r="C760" t="str">
            <v>999973</v>
          </cell>
          <cell r="D760">
            <v>161.44</v>
          </cell>
          <cell r="E760" t="str">
            <v>FINAL</v>
          </cell>
          <cell r="G760">
            <v>206</v>
          </cell>
          <cell r="H760" t="str">
            <v>annual</v>
          </cell>
          <cell r="I760">
            <v>34131</v>
          </cell>
          <cell r="J760" t="str">
            <v>AQD</v>
          </cell>
        </row>
        <row r="761">
          <cell r="A761">
            <v>282675</v>
          </cell>
          <cell r="B761" t="str">
            <v>methyltriacetoxysilane</v>
          </cell>
          <cell r="C761" t="str">
            <v>4253343</v>
          </cell>
          <cell r="D761">
            <v>220.28</v>
          </cell>
          <cell r="E761" t="str">
            <v>FINAL</v>
          </cell>
          <cell r="G761">
            <v>0.1</v>
          </cell>
          <cell r="H761" t="str">
            <v>annual</v>
          </cell>
          <cell r="I761">
            <v>37124</v>
          </cell>
          <cell r="J761" t="str">
            <v>AQD</v>
          </cell>
        </row>
        <row r="762">
          <cell r="A762">
            <v>282070</v>
          </cell>
          <cell r="B762" t="str">
            <v>methyltrichlorosilane</v>
          </cell>
          <cell r="C762" t="str">
            <v>75796</v>
          </cell>
          <cell r="D762">
            <v>149.47999999999999</v>
          </cell>
          <cell r="E762" t="str">
            <v>FINAL</v>
          </cell>
          <cell r="G762">
            <v>109</v>
          </cell>
          <cell r="H762" t="str">
            <v>annual</v>
          </cell>
          <cell r="I762">
            <v>32764</v>
          </cell>
          <cell r="J762" t="str">
            <v>AQD</v>
          </cell>
        </row>
        <row r="763">
          <cell r="A763">
            <v>282931</v>
          </cell>
          <cell r="B763" t="str">
            <v>methylvinylbis(N-methylace</v>
          </cell>
          <cell r="C763" t="str">
            <v>50791872</v>
          </cell>
          <cell r="E763" t="str">
            <v>FINAL</v>
          </cell>
          <cell r="G763">
            <v>4</v>
          </cell>
          <cell r="H763" t="str">
            <v>annual</v>
          </cell>
          <cell r="I763">
            <v>33886</v>
          </cell>
          <cell r="J763" t="str">
            <v>AQD</v>
          </cell>
        </row>
        <row r="764">
          <cell r="A764">
            <v>282390</v>
          </cell>
          <cell r="B764" t="str">
            <v>methylvinyldichlorosilane</v>
          </cell>
          <cell r="C764" t="str">
            <v>124709</v>
          </cell>
          <cell r="D764">
            <v>141.08000000000001</v>
          </cell>
          <cell r="E764" t="str">
            <v>FINAL</v>
          </cell>
          <cell r="G764">
            <v>6</v>
          </cell>
          <cell r="H764" t="str">
            <v>annual</v>
          </cell>
          <cell r="I764">
            <v>37874</v>
          </cell>
          <cell r="J764" t="str">
            <v>AQD</v>
          </cell>
        </row>
        <row r="765">
          <cell r="A765">
            <v>282848</v>
          </cell>
          <cell r="B765" t="str">
            <v>methylvinyldimethoxysilane</v>
          </cell>
          <cell r="C765" t="str">
            <v>16753621</v>
          </cell>
          <cell r="E765" t="str">
            <v>FINAL</v>
          </cell>
          <cell r="G765">
            <v>0.1</v>
          </cell>
          <cell r="H765" t="str">
            <v>annual</v>
          </cell>
          <cell r="I765">
            <v>36109</v>
          </cell>
          <cell r="J765" t="str">
            <v>AQD</v>
          </cell>
        </row>
        <row r="766">
          <cell r="A766">
            <v>282777</v>
          </cell>
          <cell r="B766" t="str">
            <v>mineral oil</v>
          </cell>
          <cell r="C766" t="str">
            <v>8012951</v>
          </cell>
          <cell r="E766" t="str">
            <v>FINAL</v>
          </cell>
          <cell r="F766" t="str">
            <v>11</v>
          </cell>
          <cell r="G766">
            <v>50</v>
          </cell>
          <cell r="H766" t="str">
            <v>8 hr</v>
          </cell>
          <cell r="I766">
            <v>34169</v>
          </cell>
          <cell r="J766" t="str">
            <v>TLV</v>
          </cell>
        </row>
        <row r="767">
          <cell r="A767">
            <v>282956</v>
          </cell>
          <cell r="B767" t="str">
            <v>mineral spirits</v>
          </cell>
          <cell r="C767" t="str">
            <v>64475850</v>
          </cell>
          <cell r="E767" t="str">
            <v>FINAL</v>
          </cell>
          <cell r="F767" t="str">
            <v xml:space="preserve"> 1</v>
          </cell>
          <cell r="G767">
            <v>3500</v>
          </cell>
          <cell r="H767" t="str">
            <v>8 hr</v>
          </cell>
          <cell r="I767">
            <v>34736</v>
          </cell>
          <cell r="J767" t="str">
            <v>NIOSH</v>
          </cell>
        </row>
        <row r="768">
          <cell r="A768">
            <v>282598</v>
          </cell>
          <cell r="B768" t="str">
            <v>mixed xylenes</v>
          </cell>
          <cell r="C768" t="str">
            <v>1330207</v>
          </cell>
          <cell r="D768">
            <v>106.18</v>
          </cell>
          <cell r="E768" t="str">
            <v>FINAL</v>
          </cell>
          <cell r="F768" t="str">
            <v xml:space="preserve"> 2</v>
          </cell>
          <cell r="G768">
            <v>100</v>
          </cell>
          <cell r="H768" t="str">
            <v>24 hr</v>
          </cell>
          <cell r="I768">
            <v>37711</v>
          </cell>
          <cell r="J768" t="str">
            <v>EPA</v>
          </cell>
        </row>
        <row r="769">
          <cell r="A769">
            <v>282930</v>
          </cell>
          <cell r="B769" t="str">
            <v>monobutyl monophenyl phosphoric acid</v>
          </cell>
          <cell r="C769" t="str">
            <v>46438395</v>
          </cell>
          <cell r="D769">
            <v>226</v>
          </cell>
          <cell r="E769" t="str">
            <v>FINAL</v>
          </cell>
          <cell r="G769">
            <v>0.1</v>
          </cell>
          <cell r="H769" t="str">
            <v>annual</v>
          </cell>
          <cell r="I769">
            <v>36769</v>
          </cell>
          <cell r="J769" t="str">
            <v>AQD</v>
          </cell>
        </row>
        <row r="770">
          <cell r="A770">
            <v>282620</v>
          </cell>
          <cell r="B770" t="str">
            <v>monobutyl phosphoric acid</v>
          </cell>
          <cell r="C770" t="str">
            <v>1623150</v>
          </cell>
          <cell r="D770">
            <v>154</v>
          </cell>
          <cell r="E770" t="str">
            <v>FINAL</v>
          </cell>
          <cell r="G770">
            <v>15</v>
          </cell>
          <cell r="H770" t="str">
            <v>annual</v>
          </cell>
          <cell r="I770">
            <v>36776</v>
          </cell>
          <cell r="J770" t="str">
            <v>AQD</v>
          </cell>
        </row>
        <row r="771">
          <cell r="A771">
            <v>282149</v>
          </cell>
          <cell r="B771" t="str">
            <v>monochlorotoluene</v>
          </cell>
          <cell r="C771" t="str">
            <v>95498</v>
          </cell>
          <cell r="D771">
            <v>126.59</v>
          </cell>
          <cell r="E771" t="str">
            <v>FINAL</v>
          </cell>
          <cell r="G771">
            <v>70</v>
          </cell>
          <cell r="H771" t="str">
            <v>24 hr</v>
          </cell>
          <cell r="I771">
            <v>36998</v>
          </cell>
          <cell r="J771" t="str">
            <v>EPA</v>
          </cell>
        </row>
        <row r="772">
          <cell r="A772">
            <v>282538</v>
          </cell>
          <cell r="B772" t="str">
            <v>monophenyl phosphoric acid</v>
          </cell>
          <cell r="C772" t="str">
            <v>701644</v>
          </cell>
          <cell r="D772">
            <v>142</v>
          </cell>
          <cell r="E772" t="str">
            <v>FINAL</v>
          </cell>
          <cell r="G772">
            <v>3</v>
          </cell>
          <cell r="H772" t="str">
            <v>annual</v>
          </cell>
          <cell r="I772">
            <v>36776</v>
          </cell>
        </row>
        <row r="773">
          <cell r="A773">
            <v>282323</v>
          </cell>
          <cell r="B773" t="str">
            <v>morpholine</v>
          </cell>
          <cell r="C773" t="str">
            <v>110918</v>
          </cell>
          <cell r="D773">
            <v>87.14</v>
          </cell>
          <cell r="E773" t="str">
            <v>INTERIM</v>
          </cell>
          <cell r="G773">
            <v>700</v>
          </cell>
          <cell r="H773" t="str">
            <v>8 hr</v>
          </cell>
          <cell r="I773">
            <v>33906</v>
          </cell>
          <cell r="J773" t="str">
            <v>TLV</v>
          </cell>
        </row>
        <row r="774">
          <cell r="A774">
            <v>282909</v>
          </cell>
          <cell r="B774" t="str">
            <v>m-propyl toluene</v>
          </cell>
          <cell r="C774" t="str">
            <v>28729546</v>
          </cell>
          <cell r="D774">
            <v>134.19999999999999</v>
          </cell>
          <cell r="E774" t="str">
            <v>FINAL</v>
          </cell>
          <cell r="G774">
            <v>0.1</v>
          </cell>
          <cell r="H774" t="str">
            <v>annual</v>
          </cell>
          <cell r="I774">
            <v>37931</v>
          </cell>
          <cell r="J774" t="str">
            <v>AQD</v>
          </cell>
        </row>
        <row r="775">
          <cell r="A775">
            <v>282508</v>
          </cell>
          <cell r="B775" t="str">
            <v>m-tolualdehyde</v>
          </cell>
          <cell r="C775" t="str">
            <v>620235</v>
          </cell>
          <cell r="D775">
            <v>120.15</v>
          </cell>
          <cell r="E775" t="str">
            <v>FINAL</v>
          </cell>
          <cell r="F775" t="str">
            <v>20</v>
          </cell>
          <cell r="G775">
            <v>440</v>
          </cell>
          <cell r="H775" t="str">
            <v>24 hr</v>
          </cell>
          <cell r="I775">
            <v>38748</v>
          </cell>
          <cell r="J775" t="str">
            <v>AQD</v>
          </cell>
        </row>
        <row r="776">
          <cell r="A776">
            <v>282175</v>
          </cell>
          <cell r="B776" t="str">
            <v>m-trifluoromethylphenol</v>
          </cell>
          <cell r="C776" t="str">
            <v>98179</v>
          </cell>
          <cell r="D776">
            <v>162.1</v>
          </cell>
          <cell r="E776" t="str">
            <v>FINAL</v>
          </cell>
          <cell r="G776">
            <v>0.08</v>
          </cell>
          <cell r="H776" t="str">
            <v>annual</v>
          </cell>
          <cell r="I776">
            <v>37896</v>
          </cell>
          <cell r="J776" t="str">
            <v>AQD</v>
          </cell>
        </row>
        <row r="777">
          <cell r="A777">
            <v>282277</v>
          </cell>
          <cell r="B777" t="str">
            <v>m-xylene</v>
          </cell>
          <cell r="C777" t="str">
            <v>108383</v>
          </cell>
          <cell r="D777">
            <v>106.18</v>
          </cell>
          <cell r="E777" t="str">
            <v>FINAL</v>
          </cell>
          <cell r="F777" t="str">
            <v xml:space="preserve"> 2</v>
          </cell>
          <cell r="G777">
            <v>100</v>
          </cell>
          <cell r="H777" t="str">
            <v>24 hr</v>
          </cell>
          <cell r="I777">
            <v>37711</v>
          </cell>
          <cell r="J777" t="str">
            <v>EPA</v>
          </cell>
        </row>
        <row r="778">
          <cell r="A778">
            <v>283088</v>
          </cell>
          <cell r="B778" t="str">
            <v>n-(2,6-dichloro-3-methylphenyl)-5,7-dimethyoxy(1,2,4)triazo...[de-511]</v>
          </cell>
          <cell r="C778" t="str">
            <v>126803734</v>
          </cell>
          <cell r="E778" t="str">
            <v>FINAL</v>
          </cell>
          <cell r="G778">
            <v>0.1</v>
          </cell>
          <cell r="H778" t="str">
            <v>annual</v>
          </cell>
          <cell r="I778">
            <v>36109</v>
          </cell>
          <cell r="J778" t="str">
            <v>AQD</v>
          </cell>
        </row>
        <row r="779">
          <cell r="A779">
            <v>283084</v>
          </cell>
          <cell r="B779" t="str">
            <v>n-(2,6-difluorophenyl)-5-amino-1h-1,2,4-triazole-3-sulfonamide</v>
          </cell>
          <cell r="C779" t="str">
            <v>113171123</v>
          </cell>
          <cell r="E779" t="str">
            <v>FINAL</v>
          </cell>
          <cell r="G779">
            <v>0.1</v>
          </cell>
          <cell r="H779" t="str">
            <v>annual</v>
          </cell>
          <cell r="I779">
            <v>37784</v>
          </cell>
          <cell r="J779" t="str">
            <v>AQD</v>
          </cell>
        </row>
        <row r="780">
          <cell r="A780">
            <v>283069</v>
          </cell>
          <cell r="B780" t="str">
            <v>n-(2,6-difluorophenyl)-7-methyl-1h-1,2,4-triazolo(1,5a)pyrimidine-2-su</v>
          </cell>
          <cell r="C780" t="str">
            <v>98967556</v>
          </cell>
          <cell r="E780" t="str">
            <v>FINAL</v>
          </cell>
          <cell r="G780">
            <v>0.1</v>
          </cell>
          <cell r="H780" t="str">
            <v>annual</v>
          </cell>
          <cell r="I780">
            <v>37784</v>
          </cell>
          <cell r="J780" t="str">
            <v>AQD</v>
          </cell>
        </row>
        <row r="781">
          <cell r="A781">
            <v>282628</v>
          </cell>
          <cell r="B781" t="str">
            <v>n-(3-(trimethoxysilyl)propyl)-ethylenediamine</v>
          </cell>
          <cell r="C781" t="str">
            <v>1760243</v>
          </cell>
          <cell r="D781">
            <v>222.41</v>
          </cell>
          <cell r="E781" t="str">
            <v>FINAL</v>
          </cell>
          <cell r="G781">
            <v>0.1</v>
          </cell>
          <cell r="H781" t="str">
            <v>annual</v>
          </cell>
          <cell r="I781">
            <v>36109</v>
          </cell>
          <cell r="J781" t="str">
            <v>AQD</v>
          </cell>
        </row>
        <row r="782">
          <cell r="A782">
            <v>282218</v>
          </cell>
          <cell r="B782" t="str">
            <v>n,n-diethyl-1,3-propanediamine</v>
          </cell>
          <cell r="C782" t="str">
            <v>104789</v>
          </cell>
          <cell r="D782">
            <v>130.27000000000001</v>
          </cell>
          <cell r="E782" t="str">
            <v>FINAL</v>
          </cell>
          <cell r="G782">
            <v>140</v>
          </cell>
          <cell r="H782" t="str">
            <v>annual</v>
          </cell>
          <cell r="I782">
            <v>36850</v>
          </cell>
          <cell r="J782" t="str">
            <v>AQD</v>
          </cell>
        </row>
        <row r="783">
          <cell r="A783">
            <v>282502</v>
          </cell>
          <cell r="B783" t="str">
            <v>n,n-diethyl-o-toluine</v>
          </cell>
          <cell r="C783" t="str">
            <v>606462</v>
          </cell>
          <cell r="E783" t="str">
            <v>FINAL</v>
          </cell>
          <cell r="G783">
            <v>0.1</v>
          </cell>
          <cell r="H783" t="str">
            <v>annual</v>
          </cell>
          <cell r="I783">
            <v>37754</v>
          </cell>
          <cell r="J783" t="str">
            <v>AQD</v>
          </cell>
        </row>
        <row r="784">
          <cell r="A784">
            <v>282506</v>
          </cell>
          <cell r="B784" t="str">
            <v>n,n-diethyl-p-toludine</v>
          </cell>
          <cell r="C784" t="str">
            <v>613489</v>
          </cell>
          <cell r="E784" t="str">
            <v>FINAL</v>
          </cell>
          <cell r="G784">
            <v>0.1</v>
          </cell>
          <cell r="H784" t="str">
            <v>annual</v>
          </cell>
          <cell r="I784">
            <v>37754</v>
          </cell>
          <cell r="J784" t="str">
            <v>AQD</v>
          </cell>
        </row>
        <row r="785">
          <cell r="A785">
            <v>282384</v>
          </cell>
          <cell r="B785" t="str">
            <v>N,N-dimethyl octadecylamine</v>
          </cell>
          <cell r="C785" t="str">
            <v>124287</v>
          </cell>
          <cell r="D785">
            <v>297.64</v>
          </cell>
          <cell r="E785" t="str">
            <v>FINAL</v>
          </cell>
          <cell r="G785">
            <v>0.1</v>
          </cell>
          <cell r="H785" t="str">
            <v>annual</v>
          </cell>
          <cell r="I785">
            <v>36109</v>
          </cell>
          <cell r="J785" t="str">
            <v>AQD</v>
          </cell>
        </row>
        <row r="786">
          <cell r="A786">
            <v>282108</v>
          </cell>
          <cell r="B786" t="str">
            <v>n,n'-dimethylethyleneurea</v>
          </cell>
          <cell r="C786" t="str">
            <v>80739</v>
          </cell>
          <cell r="D786">
            <v>114.14</v>
          </cell>
          <cell r="E786" t="str">
            <v>FINAL</v>
          </cell>
          <cell r="G786">
            <v>0.1</v>
          </cell>
          <cell r="H786" t="str">
            <v>annual</v>
          </cell>
          <cell r="I786">
            <v>38068</v>
          </cell>
          <cell r="J786" t="str">
            <v>AQD</v>
          </cell>
        </row>
        <row r="787">
          <cell r="A787">
            <v>282017</v>
          </cell>
          <cell r="B787" t="str">
            <v>N,N-dimethylformamide</v>
          </cell>
          <cell r="C787" t="str">
            <v>68122</v>
          </cell>
          <cell r="D787">
            <v>73.11</v>
          </cell>
          <cell r="E787" t="str">
            <v>FINAL</v>
          </cell>
          <cell r="G787">
            <v>30</v>
          </cell>
          <cell r="H787" t="str">
            <v>24 hr</v>
          </cell>
          <cell r="I787">
            <v>33108</v>
          </cell>
          <cell r="J787" t="str">
            <v>EPA</v>
          </cell>
        </row>
        <row r="788">
          <cell r="A788">
            <v>282183</v>
          </cell>
          <cell r="B788" t="str">
            <v>n,n-dimethyl-p-toluidine</v>
          </cell>
          <cell r="C788" t="str">
            <v>99978</v>
          </cell>
          <cell r="D788">
            <v>135.22999999999999</v>
          </cell>
          <cell r="E788" t="str">
            <v>FINAL</v>
          </cell>
          <cell r="G788">
            <v>28</v>
          </cell>
          <cell r="H788" t="str">
            <v>annual</v>
          </cell>
          <cell r="I788">
            <v>38016</v>
          </cell>
          <cell r="J788" t="str">
            <v>AQD</v>
          </cell>
        </row>
        <row r="789">
          <cell r="A789">
            <v>282310</v>
          </cell>
          <cell r="B789" t="str">
            <v>n,n'-ethylene bis-octadecanamide</v>
          </cell>
          <cell r="C789" t="str">
            <v>110305</v>
          </cell>
          <cell r="D789">
            <v>593.9</v>
          </cell>
          <cell r="E789" t="str">
            <v>FINAL</v>
          </cell>
          <cell r="G789">
            <v>0.1</v>
          </cell>
          <cell r="H789" t="str">
            <v>annual</v>
          </cell>
          <cell r="I789">
            <v>36769</v>
          </cell>
          <cell r="J789" t="str">
            <v>AQD</v>
          </cell>
        </row>
        <row r="790">
          <cell r="A790">
            <v>282522</v>
          </cell>
          <cell r="B790" t="str">
            <v>n-amyl acetate</v>
          </cell>
          <cell r="C790" t="str">
            <v>628637</v>
          </cell>
          <cell r="D790">
            <v>130.21</v>
          </cell>
          <cell r="E790" t="str">
            <v>FINAL</v>
          </cell>
          <cell r="G790">
            <v>1100</v>
          </cell>
          <cell r="H790" t="str">
            <v>24 hr</v>
          </cell>
          <cell r="I790">
            <v>36227</v>
          </cell>
          <cell r="J790" t="str">
            <v>AQD</v>
          </cell>
        </row>
        <row r="791">
          <cell r="A791">
            <v>282780</v>
          </cell>
          <cell r="B791" t="str">
            <v>naphtha</v>
          </cell>
          <cell r="C791" t="str">
            <v>8030306</v>
          </cell>
          <cell r="E791" t="str">
            <v>FINAL</v>
          </cell>
          <cell r="F791" t="str">
            <v xml:space="preserve"> 1</v>
          </cell>
          <cell r="G791">
            <v>3500</v>
          </cell>
          <cell r="H791" t="str">
            <v>8 hr</v>
          </cell>
          <cell r="I791">
            <v>33948</v>
          </cell>
          <cell r="J791" t="str">
            <v>NIOSH</v>
          </cell>
        </row>
        <row r="792">
          <cell r="A792">
            <v>282992</v>
          </cell>
          <cell r="B792" t="str">
            <v>naphtha (petroleum) hydrodesulfurized heavy</v>
          </cell>
          <cell r="C792" t="str">
            <v>64742821</v>
          </cell>
          <cell r="D792">
            <v>141</v>
          </cell>
          <cell r="E792" t="str">
            <v>FINAL</v>
          </cell>
          <cell r="G792">
            <v>14</v>
          </cell>
          <cell r="H792" t="str">
            <v>annual</v>
          </cell>
          <cell r="I792">
            <v>37027</v>
          </cell>
          <cell r="J792" t="str">
            <v>AQD</v>
          </cell>
        </row>
        <row r="793">
          <cell r="A793">
            <v>282962</v>
          </cell>
          <cell r="B793" t="str">
            <v>naphtha (petroleum), light catalytic cracked</v>
          </cell>
          <cell r="C793" t="str">
            <v>64741555</v>
          </cell>
          <cell r="E793" t="str">
            <v>FINAL</v>
          </cell>
          <cell r="F793" t="str">
            <v>25</v>
          </cell>
          <cell r="G793">
            <v>5600</v>
          </cell>
          <cell r="H793" t="str">
            <v>24 hr</v>
          </cell>
          <cell r="I793">
            <v>37959</v>
          </cell>
          <cell r="J793" t="str">
            <v>AQD</v>
          </cell>
        </row>
        <row r="794">
          <cell r="A794">
            <v>282958</v>
          </cell>
          <cell r="B794" t="str">
            <v>naphtha heavy straight run</v>
          </cell>
          <cell r="C794" t="str">
            <v>64741419</v>
          </cell>
          <cell r="E794" t="str">
            <v>FINAL</v>
          </cell>
          <cell r="F794" t="str">
            <v xml:space="preserve"> 1</v>
          </cell>
          <cell r="G794">
            <v>3500</v>
          </cell>
          <cell r="H794" t="str">
            <v>8 hr</v>
          </cell>
          <cell r="I794">
            <v>33975</v>
          </cell>
          <cell r="J794" t="str">
            <v>NIOSH</v>
          </cell>
        </row>
        <row r="795">
          <cell r="A795">
            <v>283035</v>
          </cell>
          <cell r="B795" t="str">
            <v>naphtha, catalytic reformed</v>
          </cell>
          <cell r="C795" t="str">
            <v>68955351</v>
          </cell>
          <cell r="D795">
            <v>99</v>
          </cell>
          <cell r="E795" t="str">
            <v>FINAL</v>
          </cell>
          <cell r="G795">
            <v>350</v>
          </cell>
          <cell r="H795" t="str">
            <v>24 hr</v>
          </cell>
          <cell r="I795">
            <v>36322</v>
          </cell>
          <cell r="J795" t="str">
            <v>AQD</v>
          </cell>
        </row>
        <row r="796">
          <cell r="A796">
            <v>282967</v>
          </cell>
          <cell r="B796" t="str">
            <v>naphtha, full range alkylate</v>
          </cell>
          <cell r="C796" t="str">
            <v>64741646</v>
          </cell>
          <cell r="D796">
            <v>99</v>
          </cell>
          <cell r="E796" t="str">
            <v>FINAL</v>
          </cell>
          <cell r="F796" t="str">
            <v>1</v>
          </cell>
          <cell r="G796">
            <v>3500</v>
          </cell>
          <cell r="H796" t="str">
            <v>8 hr</v>
          </cell>
          <cell r="I796">
            <v>36361</v>
          </cell>
          <cell r="J796" t="str">
            <v>NIOSH</v>
          </cell>
        </row>
        <row r="797">
          <cell r="A797">
            <v>282959</v>
          </cell>
          <cell r="B797" t="str">
            <v>naphtha, full range straight run</v>
          </cell>
          <cell r="C797" t="str">
            <v>64741420</v>
          </cell>
          <cell r="D797">
            <v>99</v>
          </cell>
          <cell r="E797" t="str">
            <v>FINAL</v>
          </cell>
          <cell r="G797">
            <v>18</v>
          </cell>
          <cell r="H797" t="str">
            <v>annual</v>
          </cell>
          <cell r="I797">
            <v>36361</v>
          </cell>
          <cell r="J797" t="str">
            <v>AQD</v>
          </cell>
        </row>
        <row r="798">
          <cell r="A798">
            <v>282961</v>
          </cell>
          <cell r="B798" t="str">
            <v>naphtha, heavy catalytic cracked</v>
          </cell>
          <cell r="C798" t="str">
            <v>64741544</v>
          </cell>
          <cell r="D798">
            <v>99</v>
          </cell>
          <cell r="E798" t="str">
            <v>FINAL</v>
          </cell>
          <cell r="G798">
            <v>115</v>
          </cell>
          <cell r="H798" t="str">
            <v>annual</v>
          </cell>
          <cell r="I798">
            <v>36322</v>
          </cell>
          <cell r="J798" t="str">
            <v>AQD</v>
          </cell>
        </row>
        <row r="799">
          <cell r="A799">
            <v>282973</v>
          </cell>
          <cell r="B799" t="str">
            <v>naphtha, heavy thermal cracked</v>
          </cell>
          <cell r="C799" t="str">
            <v>64741839</v>
          </cell>
          <cell r="E799" t="str">
            <v>FINAL</v>
          </cell>
          <cell r="F799" t="str">
            <v>25</v>
          </cell>
          <cell r="G799">
            <v>5600</v>
          </cell>
          <cell r="H799" t="str">
            <v>24 hr</v>
          </cell>
          <cell r="I799">
            <v>39288</v>
          </cell>
          <cell r="J799" t="str">
            <v>AQD</v>
          </cell>
        </row>
        <row r="800">
          <cell r="A800">
            <v>282966</v>
          </cell>
          <cell r="B800" t="str">
            <v>naphtha, light catalytic reformed</v>
          </cell>
          <cell r="C800" t="str">
            <v>64741635</v>
          </cell>
          <cell r="D800">
            <v>99</v>
          </cell>
          <cell r="E800" t="str">
            <v>FINAL</v>
          </cell>
          <cell r="G800">
            <v>100</v>
          </cell>
          <cell r="H800" t="str">
            <v>annual</v>
          </cell>
          <cell r="I800">
            <v>36361</v>
          </cell>
          <cell r="J800" t="str">
            <v>AQD</v>
          </cell>
        </row>
        <row r="801">
          <cell r="A801">
            <v>282131</v>
          </cell>
          <cell r="B801" t="str">
            <v>naphthalene</v>
          </cell>
          <cell r="C801" t="str">
            <v>91203</v>
          </cell>
          <cell r="D801">
            <v>128.18</v>
          </cell>
          <cell r="E801" t="str">
            <v>FINAL</v>
          </cell>
          <cell r="G801">
            <v>3</v>
          </cell>
          <cell r="H801" t="str">
            <v>24 hr</v>
          </cell>
          <cell r="I801">
            <v>36055</v>
          </cell>
          <cell r="J801" t="str">
            <v>EPA</v>
          </cell>
          <cell r="N801">
            <v>0.08</v>
          </cell>
          <cell r="O801">
            <v>0.8</v>
          </cell>
          <cell r="P801" t="str">
            <v>annual</v>
          </cell>
          <cell r="Q801">
            <v>38285</v>
          </cell>
          <cell r="R801" t="str">
            <v>AQD</v>
          </cell>
        </row>
        <row r="802">
          <cell r="A802">
            <v>282019</v>
          </cell>
          <cell r="B802" t="str">
            <v>n-butanol</v>
          </cell>
          <cell r="C802" t="str">
            <v>71363</v>
          </cell>
          <cell r="D802">
            <v>74.14</v>
          </cell>
          <cell r="E802" t="str">
            <v>FINAL</v>
          </cell>
          <cell r="G802">
            <v>350</v>
          </cell>
          <cell r="H802" t="str">
            <v>24 hr</v>
          </cell>
          <cell r="I802">
            <v>33807</v>
          </cell>
          <cell r="J802" t="str">
            <v>EPA</v>
          </cell>
        </row>
        <row r="803">
          <cell r="A803">
            <v>282952</v>
          </cell>
          <cell r="B803" t="str">
            <v>n-butoxy propanol (mixed isomers)</v>
          </cell>
          <cell r="C803" t="str">
            <v>63716405</v>
          </cell>
          <cell r="D803">
            <v>132</v>
          </cell>
          <cell r="E803" t="str">
            <v>FINAL</v>
          </cell>
          <cell r="F803" t="str">
            <v>23</v>
          </cell>
          <cell r="G803">
            <v>77</v>
          </cell>
          <cell r="H803" t="str">
            <v>annual</v>
          </cell>
          <cell r="I803">
            <v>39163</v>
          </cell>
          <cell r="J803" t="str">
            <v>AQD</v>
          </cell>
        </row>
        <row r="804">
          <cell r="A804">
            <v>282379</v>
          </cell>
          <cell r="B804" t="str">
            <v>n-butyl acetate</v>
          </cell>
          <cell r="C804" t="str">
            <v>123864</v>
          </cell>
          <cell r="D804">
            <v>116.18</v>
          </cell>
          <cell r="E804" t="str">
            <v>FINAL</v>
          </cell>
          <cell r="G804">
            <v>7100</v>
          </cell>
          <cell r="H804" t="str">
            <v>8 hr</v>
          </cell>
          <cell r="I804">
            <v>35888</v>
          </cell>
          <cell r="J804" t="str">
            <v>NIOSH</v>
          </cell>
        </row>
        <row r="805">
          <cell r="A805">
            <v>282297</v>
          </cell>
          <cell r="B805" t="str">
            <v>n-butyl chloride</v>
          </cell>
          <cell r="C805" t="str">
            <v>109693</v>
          </cell>
          <cell r="D805">
            <v>92.57</v>
          </cell>
          <cell r="E805" t="str">
            <v>FINAL</v>
          </cell>
          <cell r="G805">
            <v>1500</v>
          </cell>
          <cell r="H805" t="str">
            <v>24 hr</v>
          </cell>
          <cell r="I805">
            <v>38460</v>
          </cell>
          <cell r="J805" t="str">
            <v>AQD</v>
          </cell>
        </row>
        <row r="806">
          <cell r="A806">
            <v>282639</v>
          </cell>
          <cell r="B806" t="str">
            <v>n-butyl glycidyl ether</v>
          </cell>
          <cell r="C806" t="str">
            <v>2426086</v>
          </cell>
          <cell r="D806">
            <v>130.21</v>
          </cell>
          <cell r="E806" t="str">
            <v>FINAL</v>
          </cell>
          <cell r="G806">
            <v>300</v>
          </cell>
          <cell r="H806" t="str">
            <v>1 hr</v>
          </cell>
          <cell r="I806">
            <v>35104</v>
          </cell>
          <cell r="J806" t="str">
            <v>NIOSH</v>
          </cell>
        </row>
        <row r="807">
          <cell r="A807">
            <v>282170</v>
          </cell>
          <cell r="B807" t="str">
            <v>n-butyl methacrylate</v>
          </cell>
          <cell r="C807" t="str">
            <v>97881</v>
          </cell>
          <cell r="D807">
            <v>142.22</v>
          </cell>
          <cell r="E807" t="str">
            <v>FINAL</v>
          </cell>
          <cell r="G807">
            <v>569</v>
          </cell>
          <cell r="H807" t="str">
            <v>annual</v>
          </cell>
          <cell r="I807">
            <v>33955</v>
          </cell>
          <cell r="J807" t="str">
            <v>AQD</v>
          </cell>
        </row>
        <row r="808">
          <cell r="A808">
            <v>282489</v>
          </cell>
          <cell r="B808" t="str">
            <v>n-butyl propionate</v>
          </cell>
          <cell r="C808" t="str">
            <v>590012</v>
          </cell>
          <cell r="D808">
            <v>130.21</v>
          </cell>
          <cell r="E808" t="str">
            <v>FINAL</v>
          </cell>
          <cell r="G808">
            <v>102</v>
          </cell>
          <cell r="H808" t="str">
            <v>annual</v>
          </cell>
          <cell r="I808">
            <v>35153</v>
          </cell>
          <cell r="J808" t="str">
            <v>AQD</v>
          </cell>
        </row>
        <row r="809">
          <cell r="A809">
            <v>282299</v>
          </cell>
          <cell r="B809" t="str">
            <v>n-butylamine</v>
          </cell>
          <cell r="C809" t="str">
            <v>109739</v>
          </cell>
          <cell r="D809">
            <v>73.16</v>
          </cell>
          <cell r="E809" t="str">
            <v>INTERIM</v>
          </cell>
          <cell r="G809">
            <v>150</v>
          </cell>
          <cell r="H809" t="str">
            <v>1 hr</v>
          </cell>
          <cell r="I809">
            <v>34228</v>
          </cell>
          <cell r="J809" t="str">
            <v>TLV</v>
          </cell>
        </row>
        <row r="810">
          <cell r="A810">
            <v>281959</v>
          </cell>
          <cell r="B810" t="str">
            <v>n-butylglucamine</v>
          </cell>
          <cell r="C810" t="str">
            <v>0</v>
          </cell>
          <cell r="E810" t="str">
            <v>FINAL</v>
          </cell>
          <cell r="G810">
            <v>6.4</v>
          </cell>
          <cell r="H810" t="str">
            <v>annual</v>
          </cell>
          <cell r="I810">
            <v>34254</v>
          </cell>
          <cell r="J810" t="str">
            <v>AQD</v>
          </cell>
        </row>
        <row r="811">
          <cell r="A811">
            <v>281964</v>
          </cell>
          <cell r="B811" t="str">
            <v>n-chloro-2,6-difluorobenzamide</v>
          </cell>
          <cell r="C811" t="str">
            <v>0</v>
          </cell>
          <cell r="E811" t="str">
            <v>FINAL</v>
          </cell>
          <cell r="G811">
            <v>0.1</v>
          </cell>
          <cell r="H811" t="str">
            <v>annual</v>
          </cell>
          <cell r="I811">
            <v>37911</v>
          </cell>
          <cell r="J811" t="str">
            <v>AQD</v>
          </cell>
        </row>
        <row r="812">
          <cell r="A812">
            <v>282610</v>
          </cell>
          <cell r="B812" t="str">
            <v>neomycin sulfate</v>
          </cell>
          <cell r="C812" t="str">
            <v>1405103</v>
          </cell>
          <cell r="E812" t="str">
            <v>FINAL</v>
          </cell>
          <cell r="G812">
            <v>280</v>
          </cell>
          <cell r="H812" t="str">
            <v>annual</v>
          </cell>
          <cell r="I812">
            <v>34101</v>
          </cell>
          <cell r="J812" t="str">
            <v>AQD</v>
          </cell>
        </row>
        <row r="813">
          <cell r="A813">
            <v>282338</v>
          </cell>
          <cell r="B813" t="str">
            <v>n-heptyl acetate</v>
          </cell>
          <cell r="C813" t="str">
            <v>112061</v>
          </cell>
          <cell r="D813">
            <v>158.27000000000001</v>
          </cell>
          <cell r="E813" t="str">
            <v>FINAL</v>
          </cell>
          <cell r="G813">
            <v>16</v>
          </cell>
          <cell r="H813" t="str">
            <v>annual</v>
          </cell>
          <cell r="I813">
            <v>36258</v>
          </cell>
          <cell r="J813" t="str">
            <v>AQD</v>
          </cell>
        </row>
        <row r="814">
          <cell r="A814">
            <v>282313</v>
          </cell>
          <cell r="B814" t="str">
            <v>n-hexane</v>
          </cell>
          <cell r="C814" t="str">
            <v>110543</v>
          </cell>
          <cell r="D814">
            <v>86.2</v>
          </cell>
          <cell r="E814" t="str">
            <v>FINAL</v>
          </cell>
          <cell r="G814">
            <v>700</v>
          </cell>
          <cell r="H814" t="str">
            <v>24 hr</v>
          </cell>
          <cell r="I814">
            <v>38721</v>
          </cell>
          <cell r="J814" t="str">
            <v>EPA</v>
          </cell>
        </row>
        <row r="815">
          <cell r="A815">
            <v>282710</v>
          </cell>
          <cell r="B815" t="str">
            <v>nickel</v>
          </cell>
          <cell r="C815" t="str">
            <v>7440020</v>
          </cell>
          <cell r="D815">
            <v>58.71</v>
          </cell>
          <cell r="E815" t="str">
            <v>FINAL</v>
          </cell>
          <cell r="N815">
            <v>4.1999999999999997E-3</v>
          </cell>
          <cell r="O815">
            <v>4.2000000000000003E-2</v>
          </cell>
          <cell r="P815" t="str">
            <v>annual</v>
          </cell>
          <cell r="Q815">
            <v>33367</v>
          </cell>
          <cell r="R815" t="str">
            <v>EPA</v>
          </cell>
        </row>
        <row r="816">
          <cell r="A816">
            <v>282822</v>
          </cell>
          <cell r="B816" t="str">
            <v>nickel subsulfide</v>
          </cell>
          <cell r="C816" t="str">
            <v>12035722</v>
          </cell>
          <cell r="D816">
            <v>240.25</v>
          </cell>
          <cell r="E816" t="str">
            <v>FINAL</v>
          </cell>
          <cell r="N816">
            <v>2.0999999999999999E-3</v>
          </cell>
          <cell r="O816">
            <v>2.1000000000000001E-2</v>
          </cell>
          <cell r="P816" t="str">
            <v>annual</v>
          </cell>
          <cell r="Q816">
            <v>33367</v>
          </cell>
          <cell r="R816" t="str">
            <v>AQD</v>
          </cell>
        </row>
        <row r="817">
          <cell r="A817">
            <v>282744</v>
          </cell>
          <cell r="B817" t="str">
            <v>nitric acid</v>
          </cell>
          <cell r="C817" t="str">
            <v>7697372</v>
          </cell>
          <cell r="D817">
            <v>63.02</v>
          </cell>
          <cell r="E817" t="str">
            <v>FINAL</v>
          </cell>
          <cell r="G817">
            <v>50</v>
          </cell>
          <cell r="H817" t="str">
            <v>8 hr</v>
          </cell>
          <cell r="I817">
            <v>34001</v>
          </cell>
          <cell r="J817" t="str">
            <v>NIOSH</v>
          </cell>
        </row>
        <row r="818">
          <cell r="A818">
            <v>282182</v>
          </cell>
          <cell r="B818" t="str">
            <v>nitrobenzene</v>
          </cell>
          <cell r="C818" t="str">
            <v>98953</v>
          </cell>
          <cell r="D818">
            <v>123.12</v>
          </cell>
          <cell r="E818" t="str">
            <v>FINAL</v>
          </cell>
          <cell r="G818">
            <v>0.7</v>
          </cell>
          <cell r="H818" t="str">
            <v>24 hr</v>
          </cell>
          <cell r="I818">
            <v>36888</v>
          </cell>
          <cell r="J818" t="str">
            <v>AQD</v>
          </cell>
          <cell r="N818">
            <v>0.05</v>
          </cell>
          <cell r="O818">
            <v>0.5</v>
          </cell>
          <cell r="P818" t="str">
            <v>annual</v>
          </cell>
          <cell r="Q818">
            <v>36888</v>
          </cell>
          <cell r="R818" t="str">
            <v>AQD</v>
          </cell>
        </row>
        <row r="819">
          <cell r="A819">
            <v>282098</v>
          </cell>
          <cell r="B819" t="str">
            <v>nitroethane</v>
          </cell>
          <cell r="C819" t="str">
            <v>79243</v>
          </cell>
          <cell r="D819">
            <v>75</v>
          </cell>
          <cell r="E819" t="str">
            <v>FINAL</v>
          </cell>
          <cell r="G819">
            <v>60</v>
          </cell>
          <cell r="H819" t="str">
            <v>24 hr</v>
          </cell>
          <cell r="I819">
            <v>38371</v>
          </cell>
          <cell r="J819" t="str">
            <v>AQD</v>
          </cell>
        </row>
        <row r="820">
          <cell r="A820">
            <v>283054</v>
          </cell>
          <cell r="B820" t="str">
            <v>nitrogen trifluoride</v>
          </cell>
          <cell r="C820" t="str">
            <v>77835420</v>
          </cell>
          <cell r="D820">
            <v>71.010000000000005</v>
          </cell>
          <cell r="E820" t="str">
            <v>FINAL</v>
          </cell>
          <cell r="G820">
            <v>100</v>
          </cell>
          <cell r="H820" t="str">
            <v>8 hr</v>
          </cell>
          <cell r="I820">
            <v>34989</v>
          </cell>
          <cell r="J820" t="str">
            <v>TLV</v>
          </cell>
        </row>
        <row r="821">
          <cell r="A821">
            <v>282058</v>
          </cell>
          <cell r="B821" t="str">
            <v>nitromethane</v>
          </cell>
          <cell r="C821" t="str">
            <v>75525</v>
          </cell>
          <cell r="D821">
            <v>61.05</v>
          </cell>
          <cell r="E821" t="str">
            <v>INTERIM</v>
          </cell>
          <cell r="G821">
            <v>2500</v>
          </cell>
          <cell r="H821" t="str">
            <v>8 hr</v>
          </cell>
          <cell r="I821">
            <v>33906</v>
          </cell>
          <cell r="J821" t="str">
            <v>TLV</v>
          </cell>
        </row>
        <row r="822">
          <cell r="A822">
            <v>282258</v>
          </cell>
          <cell r="B822" t="str">
            <v>n-methyl taurine</v>
          </cell>
          <cell r="C822" t="str">
            <v>107686</v>
          </cell>
          <cell r="E822" t="str">
            <v>FINAL</v>
          </cell>
          <cell r="G822">
            <v>17</v>
          </cell>
          <cell r="H822" t="str">
            <v>annual</v>
          </cell>
          <cell r="I822">
            <v>34626</v>
          </cell>
          <cell r="J822" t="str">
            <v>AQD</v>
          </cell>
        </row>
        <row r="823">
          <cell r="A823">
            <v>282517</v>
          </cell>
          <cell r="B823" t="str">
            <v>n-methylpiperidine</v>
          </cell>
          <cell r="C823" t="str">
            <v>626675</v>
          </cell>
          <cell r="D823">
            <v>99.2</v>
          </cell>
          <cell r="E823" t="str">
            <v>FINAL</v>
          </cell>
          <cell r="G823">
            <v>8</v>
          </cell>
          <cell r="H823" t="str">
            <v>annual</v>
          </cell>
          <cell r="I823">
            <v>35418</v>
          </cell>
          <cell r="J823" t="str">
            <v>AQD</v>
          </cell>
        </row>
        <row r="824">
          <cell r="A824">
            <v>282552</v>
          </cell>
          <cell r="B824" t="str">
            <v>N-methylpyrrolidone</v>
          </cell>
          <cell r="C824" t="str">
            <v>872504</v>
          </cell>
          <cell r="D824">
            <v>99.15</v>
          </cell>
          <cell r="E824" t="str">
            <v>FINAL</v>
          </cell>
          <cell r="G824">
            <v>700</v>
          </cell>
          <cell r="H824" t="str">
            <v>24 hr</v>
          </cell>
          <cell r="I824">
            <v>33996</v>
          </cell>
          <cell r="J824" t="str">
            <v>AQD</v>
          </cell>
        </row>
        <row r="825">
          <cell r="A825">
            <v>282548</v>
          </cell>
          <cell r="B825" t="str">
            <v>n-nitrodiphenylamine</v>
          </cell>
          <cell r="C825" t="str">
            <v>836306</v>
          </cell>
          <cell r="D825">
            <v>214</v>
          </cell>
          <cell r="E825" t="str">
            <v>FINAL</v>
          </cell>
          <cell r="G825">
            <v>1</v>
          </cell>
          <cell r="H825" t="str">
            <v>annual</v>
          </cell>
          <cell r="I825">
            <v>38870</v>
          </cell>
          <cell r="J825" t="str">
            <v>AQD</v>
          </cell>
        </row>
        <row r="826">
          <cell r="A826">
            <v>282569</v>
          </cell>
          <cell r="B826" t="str">
            <v>n-nitrosodiethanolamine</v>
          </cell>
          <cell r="C826" t="str">
            <v>1116547</v>
          </cell>
          <cell r="D826">
            <v>134.13</v>
          </cell>
          <cell r="E826" t="str">
            <v>FINAL</v>
          </cell>
          <cell r="N826">
            <v>1.1999999999999999E-3</v>
          </cell>
          <cell r="O826">
            <v>1.2E-2</v>
          </cell>
          <cell r="P826" t="str">
            <v>annual</v>
          </cell>
          <cell r="Q826">
            <v>36930</v>
          </cell>
          <cell r="R826" t="str">
            <v>EPA</v>
          </cell>
        </row>
        <row r="827">
          <cell r="A827">
            <v>282509</v>
          </cell>
          <cell r="B827" t="str">
            <v>n-nitroso-di-n-propylamine</v>
          </cell>
          <cell r="C827" t="str">
            <v>621647</v>
          </cell>
          <cell r="D827">
            <v>130.22</v>
          </cell>
          <cell r="E827" t="str">
            <v>FINAL</v>
          </cell>
          <cell r="N827">
            <v>5.0000000000000001E-4</v>
          </cell>
          <cell r="O827">
            <v>5.0000000000000001E-3</v>
          </cell>
          <cell r="P827" t="str">
            <v>annual</v>
          </cell>
          <cell r="Q827">
            <v>34933</v>
          </cell>
          <cell r="R827" t="str">
            <v>AQD</v>
          </cell>
        </row>
        <row r="828">
          <cell r="A828">
            <v>282115</v>
          </cell>
          <cell r="B828" t="str">
            <v>n-nitrosodiphenylamine</v>
          </cell>
          <cell r="C828" t="str">
            <v>86306</v>
          </cell>
          <cell r="D828">
            <v>198.22</v>
          </cell>
          <cell r="E828" t="str">
            <v>INTERIM</v>
          </cell>
          <cell r="N828">
            <v>0.7</v>
          </cell>
          <cell r="O828">
            <v>7</v>
          </cell>
          <cell r="P828" t="str">
            <v>annual</v>
          </cell>
          <cell r="Q828">
            <v>33945</v>
          </cell>
          <cell r="R828" t="str">
            <v>EPA</v>
          </cell>
        </row>
        <row r="829">
          <cell r="A829">
            <v>282535</v>
          </cell>
          <cell r="B829" t="str">
            <v>n-nitroso-n-methylurea</v>
          </cell>
          <cell r="C829" t="str">
            <v>684935</v>
          </cell>
          <cell r="D829">
            <v>103.1</v>
          </cell>
          <cell r="E829" t="str">
            <v>FINAL</v>
          </cell>
          <cell r="N829">
            <v>1.7E-6</v>
          </cell>
          <cell r="O829">
            <v>1.7E-5</v>
          </cell>
          <cell r="P829" t="str">
            <v>annual</v>
          </cell>
          <cell r="Q829">
            <v>34106</v>
          </cell>
        </row>
        <row r="830">
          <cell r="A830">
            <v>282335</v>
          </cell>
          <cell r="B830" t="str">
            <v>n-nonane</v>
          </cell>
          <cell r="C830" t="str">
            <v>111842</v>
          </cell>
          <cell r="D830">
            <v>128</v>
          </cell>
          <cell r="E830" t="str">
            <v>FINAL</v>
          </cell>
          <cell r="G830">
            <v>550</v>
          </cell>
          <cell r="H830" t="str">
            <v>24 hr</v>
          </cell>
          <cell r="I830">
            <v>38084</v>
          </cell>
          <cell r="J830" t="str">
            <v>AQD</v>
          </cell>
        </row>
        <row r="831">
          <cell r="A831">
            <v>282876</v>
          </cell>
          <cell r="B831" t="str">
            <v>nonyl phenol (mixed isomers)</v>
          </cell>
          <cell r="C831" t="str">
            <v>25154523</v>
          </cell>
          <cell r="D831">
            <v>220.4</v>
          </cell>
          <cell r="E831" t="str">
            <v>FINAL</v>
          </cell>
          <cell r="G831">
            <v>30</v>
          </cell>
          <cell r="H831" t="str">
            <v>24 hr</v>
          </cell>
          <cell r="I831">
            <v>38904</v>
          </cell>
          <cell r="J831" t="str">
            <v>AQD</v>
          </cell>
        </row>
        <row r="832">
          <cell r="A832">
            <v>282998</v>
          </cell>
          <cell r="B832" t="str">
            <v>norpar 12</v>
          </cell>
          <cell r="C832" t="str">
            <v>64771728</v>
          </cell>
          <cell r="E832" t="str">
            <v>FINAL</v>
          </cell>
          <cell r="G832">
            <v>0.1</v>
          </cell>
          <cell r="H832" t="str">
            <v>annual</v>
          </cell>
          <cell r="I832">
            <v>36109</v>
          </cell>
          <cell r="J832" t="str">
            <v>AQD</v>
          </cell>
        </row>
        <row r="833">
          <cell r="A833">
            <v>282446</v>
          </cell>
          <cell r="B833" t="str">
            <v>novobiocin</v>
          </cell>
          <cell r="C833" t="str">
            <v>303811</v>
          </cell>
          <cell r="D833">
            <v>612.69000000000005</v>
          </cell>
          <cell r="E833" t="str">
            <v>FINAL</v>
          </cell>
          <cell r="G833">
            <v>40</v>
          </cell>
          <cell r="H833" t="str">
            <v>24 hr</v>
          </cell>
          <cell r="I833">
            <v>34232</v>
          </cell>
          <cell r="J833" t="str">
            <v>AQD</v>
          </cell>
        </row>
        <row r="834">
          <cell r="A834">
            <v>282513</v>
          </cell>
          <cell r="B834" t="str">
            <v>n-pentyl proprionate</v>
          </cell>
          <cell r="C834" t="str">
            <v>624544</v>
          </cell>
          <cell r="D834">
            <v>144.24</v>
          </cell>
          <cell r="E834" t="str">
            <v>FINAL</v>
          </cell>
          <cell r="G834">
            <v>21</v>
          </cell>
          <cell r="H834" t="str">
            <v>annual</v>
          </cell>
          <cell r="I834">
            <v>34060</v>
          </cell>
          <cell r="J834" t="str">
            <v>AQD</v>
          </cell>
        </row>
        <row r="835">
          <cell r="A835">
            <v>282294</v>
          </cell>
          <cell r="B835" t="str">
            <v>n-propyl acetate</v>
          </cell>
          <cell r="C835" t="str">
            <v>109604</v>
          </cell>
          <cell r="D835">
            <v>102.15</v>
          </cell>
          <cell r="E835" t="str">
            <v>FINAL</v>
          </cell>
          <cell r="G835">
            <v>8350</v>
          </cell>
          <cell r="H835" t="str">
            <v>8 hr</v>
          </cell>
          <cell r="I835">
            <v>34242</v>
          </cell>
          <cell r="J835" t="str">
            <v>TLV</v>
          </cell>
        </row>
        <row r="836">
          <cell r="A836">
            <v>282018</v>
          </cell>
          <cell r="B836" t="str">
            <v>n-propyl alcohol</v>
          </cell>
          <cell r="C836" t="str">
            <v>71238</v>
          </cell>
          <cell r="D836">
            <v>60.11</v>
          </cell>
          <cell r="E836" t="str">
            <v>FINAL</v>
          </cell>
          <cell r="G836">
            <v>730</v>
          </cell>
          <cell r="H836" t="str">
            <v>annual</v>
          </cell>
          <cell r="I836">
            <v>33807</v>
          </cell>
          <cell r="J836" t="str">
            <v>AQD</v>
          </cell>
        </row>
        <row r="837">
          <cell r="A837">
            <v>282846</v>
          </cell>
          <cell r="B837" t="str">
            <v>n-propylethanolamine</v>
          </cell>
          <cell r="C837" t="str">
            <v>16369214</v>
          </cell>
          <cell r="D837">
            <v>103.16</v>
          </cell>
          <cell r="E837" t="str">
            <v>FINAL</v>
          </cell>
          <cell r="G837">
            <v>28</v>
          </cell>
          <cell r="H837" t="str">
            <v>annual</v>
          </cell>
          <cell r="I837">
            <v>37074</v>
          </cell>
          <cell r="J837" t="str">
            <v>AQD</v>
          </cell>
        </row>
        <row r="838">
          <cell r="A838">
            <v>282213</v>
          </cell>
          <cell r="B838" t="str">
            <v>N-stearoyl-4-aminophenol</v>
          </cell>
          <cell r="C838" t="str">
            <v>103991</v>
          </cell>
          <cell r="E838" t="str">
            <v>FINAL</v>
          </cell>
          <cell r="G838">
            <v>0.1</v>
          </cell>
          <cell r="H838" t="str">
            <v>annual</v>
          </cell>
          <cell r="I838">
            <v>36109</v>
          </cell>
          <cell r="J838" t="str">
            <v>AQD</v>
          </cell>
        </row>
        <row r="839">
          <cell r="A839">
            <v>282123</v>
          </cell>
          <cell r="B839" t="str">
            <v>n-vinylpyrrolidinone</v>
          </cell>
          <cell r="C839" t="str">
            <v>88120</v>
          </cell>
          <cell r="D839">
            <v>111.14</v>
          </cell>
          <cell r="E839" t="str">
            <v>FINAL</v>
          </cell>
          <cell r="N839">
            <v>0.04</v>
          </cell>
          <cell r="O839">
            <v>0.4</v>
          </cell>
          <cell r="P839" t="str">
            <v>annual</v>
          </cell>
          <cell r="Q839">
            <v>37960</v>
          </cell>
          <cell r="R839" t="str">
            <v>AQD</v>
          </cell>
        </row>
        <row r="840">
          <cell r="A840">
            <v>283018</v>
          </cell>
          <cell r="B840" t="str">
            <v>Nylen 5</v>
          </cell>
          <cell r="C840" t="str">
            <v>68309524</v>
          </cell>
          <cell r="E840" t="str">
            <v>FINAL</v>
          </cell>
          <cell r="G840">
            <v>0.1</v>
          </cell>
          <cell r="H840" t="str">
            <v>annual</v>
          </cell>
          <cell r="I840">
            <v>36109</v>
          </cell>
          <cell r="J840" t="str">
            <v>AQD</v>
          </cell>
        </row>
        <row r="841">
          <cell r="A841">
            <v>281967</v>
          </cell>
          <cell r="B841" t="str">
            <v>o-(1-ethoxyethyl)-2-(propylthio)-3-(trifluoromethyl)phenol</v>
          </cell>
          <cell r="C841" t="str">
            <v>0</v>
          </cell>
          <cell r="E841" t="str">
            <v>FINAL</v>
          </cell>
          <cell r="G841">
            <v>0.1</v>
          </cell>
          <cell r="H841" t="str">
            <v>annual</v>
          </cell>
          <cell r="I841">
            <v>37911</v>
          </cell>
          <cell r="J841" t="str">
            <v>AQD</v>
          </cell>
        </row>
        <row r="842">
          <cell r="A842">
            <v>281969</v>
          </cell>
          <cell r="B842" t="str">
            <v>o-(1-ethoxyethyl)-3-(trifluoromethyl)phenol</v>
          </cell>
          <cell r="C842" t="str">
            <v>0</v>
          </cell>
          <cell r="E842" t="str">
            <v>FINAL</v>
          </cell>
          <cell r="G842">
            <v>0.1</v>
          </cell>
          <cell r="H842" t="str">
            <v>annual</v>
          </cell>
          <cell r="I842">
            <v>37911</v>
          </cell>
          <cell r="J842" t="str">
            <v>AQD</v>
          </cell>
        </row>
        <row r="843">
          <cell r="A843">
            <v>282404</v>
          </cell>
          <cell r="B843" t="str">
            <v>o-ansidine hydrochloride</v>
          </cell>
          <cell r="C843" t="str">
            <v>134292</v>
          </cell>
          <cell r="D843">
            <v>159.63</v>
          </cell>
          <cell r="E843" t="str">
            <v>FINAL</v>
          </cell>
          <cell r="N843">
            <v>0.04</v>
          </cell>
          <cell r="O843">
            <v>0.4</v>
          </cell>
          <cell r="P843" t="str">
            <v>annual</v>
          </cell>
          <cell r="Q843">
            <v>30356</v>
          </cell>
          <cell r="R843" t="str">
            <v>AQD</v>
          </cell>
        </row>
        <row r="844">
          <cell r="A844">
            <v>282124</v>
          </cell>
          <cell r="B844" t="str">
            <v>o-bromobenzoic acid</v>
          </cell>
          <cell r="C844" t="str">
            <v>88653</v>
          </cell>
          <cell r="D844">
            <v>201.03</v>
          </cell>
          <cell r="E844" t="str">
            <v>FINAL</v>
          </cell>
          <cell r="G844">
            <v>0.1</v>
          </cell>
          <cell r="H844" t="str">
            <v>annual</v>
          </cell>
          <cell r="I844">
            <v>36109</v>
          </cell>
          <cell r="J844" t="str">
            <v>AQD</v>
          </cell>
        </row>
        <row r="845">
          <cell r="A845">
            <v>282355</v>
          </cell>
          <cell r="B845" t="str">
            <v>o-chlorobenzoic acid</v>
          </cell>
          <cell r="C845" t="str">
            <v>118912</v>
          </cell>
          <cell r="D845">
            <v>156.57</v>
          </cell>
          <cell r="E845" t="str">
            <v>FINAL</v>
          </cell>
          <cell r="G845">
            <v>0.1</v>
          </cell>
          <cell r="H845" t="str">
            <v>annual</v>
          </cell>
          <cell r="I845">
            <v>36109</v>
          </cell>
          <cell r="J845" t="str">
            <v>AQD/SAP</v>
          </cell>
        </row>
        <row r="846">
          <cell r="A846">
            <v>282148</v>
          </cell>
          <cell r="B846" t="str">
            <v>o-cresol</v>
          </cell>
          <cell r="C846" t="str">
            <v>95487</v>
          </cell>
          <cell r="D846">
            <v>108.15</v>
          </cell>
          <cell r="E846" t="str">
            <v>FINAL</v>
          </cell>
          <cell r="G846">
            <v>100</v>
          </cell>
          <cell r="H846" t="str">
            <v>8 hr</v>
          </cell>
          <cell r="I846">
            <v>34949</v>
          </cell>
          <cell r="J846" t="str">
            <v>NIOSH</v>
          </cell>
        </row>
        <row r="847">
          <cell r="A847">
            <v>282383</v>
          </cell>
          <cell r="B847" t="str">
            <v>octadecanamide</v>
          </cell>
          <cell r="C847" t="str">
            <v>124265</v>
          </cell>
          <cell r="D847">
            <v>283.56</v>
          </cell>
          <cell r="E847" t="str">
            <v>FINAL</v>
          </cell>
          <cell r="G847">
            <v>0.1</v>
          </cell>
          <cell r="H847" t="str">
            <v>annual</v>
          </cell>
          <cell r="I847">
            <v>36791</v>
          </cell>
          <cell r="J847" t="str">
            <v>AQD</v>
          </cell>
        </row>
        <row r="848">
          <cell r="A848">
            <v>282520</v>
          </cell>
          <cell r="B848" t="str">
            <v>octadecanoic acid, 1,2-ethanediyl ester</v>
          </cell>
          <cell r="C848" t="str">
            <v>627838</v>
          </cell>
          <cell r="D848">
            <v>594</v>
          </cell>
          <cell r="E848" t="str">
            <v>FINAL</v>
          </cell>
          <cell r="G848">
            <v>0.1</v>
          </cell>
          <cell r="H848" t="str">
            <v>annual</v>
          </cell>
          <cell r="I848">
            <v>36791</v>
          </cell>
          <cell r="J848" t="str">
            <v>AQD</v>
          </cell>
        </row>
        <row r="849">
          <cell r="A849">
            <v>282904</v>
          </cell>
          <cell r="B849" t="str">
            <v>octadecyldimethyl (3-(trimethoxysilyl)propyl) ammonium chloride</v>
          </cell>
          <cell r="C849" t="str">
            <v>27668526</v>
          </cell>
          <cell r="D849">
            <v>496.39</v>
          </cell>
          <cell r="E849" t="str">
            <v>FINAL</v>
          </cell>
          <cell r="G849">
            <v>170</v>
          </cell>
          <cell r="H849" t="str">
            <v>annual</v>
          </cell>
          <cell r="I849">
            <v>34688</v>
          </cell>
          <cell r="J849" t="str">
            <v>AQD</v>
          </cell>
        </row>
        <row r="850">
          <cell r="A850">
            <v>282482</v>
          </cell>
          <cell r="B850" t="str">
            <v>octamethylcyclotetrasilo</v>
          </cell>
          <cell r="C850" t="str">
            <v>556672</v>
          </cell>
          <cell r="D850">
            <v>296.68</v>
          </cell>
          <cell r="E850" t="str">
            <v>FINAL</v>
          </cell>
          <cell r="G850">
            <v>75</v>
          </cell>
          <cell r="H850" t="str">
            <v>24 hr</v>
          </cell>
          <cell r="I850">
            <v>39181</v>
          </cell>
          <cell r="J850" t="str">
            <v>AQD</v>
          </cell>
        </row>
        <row r="851">
          <cell r="A851">
            <v>282254</v>
          </cell>
          <cell r="B851" t="str">
            <v>octamethyltrisiloxane</v>
          </cell>
          <cell r="C851" t="str">
            <v>107517</v>
          </cell>
          <cell r="D851">
            <v>236.54</v>
          </cell>
          <cell r="E851" t="str">
            <v>FINAL</v>
          </cell>
          <cell r="G851">
            <v>0.1</v>
          </cell>
          <cell r="H851" t="str">
            <v>annual</v>
          </cell>
          <cell r="I851">
            <v>37116</v>
          </cell>
          <cell r="J851" t="str">
            <v>AQD</v>
          </cell>
        </row>
        <row r="852">
          <cell r="A852">
            <v>282381</v>
          </cell>
          <cell r="B852" t="str">
            <v>octanoic acid</v>
          </cell>
          <cell r="C852" t="str">
            <v>124072</v>
          </cell>
          <cell r="D852">
            <v>144.24</v>
          </cell>
          <cell r="E852" t="str">
            <v>FINAL</v>
          </cell>
          <cell r="G852">
            <v>33</v>
          </cell>
          <cell r="H852" t="str">
            <v>annual</v>
          </cell>
          <cell r="I852">
            <v>36228</v>
          </cell>
          <cell r="J852" t="str">
            <v>AQD</v>
          </cell>
        </row>
        <row r="853">
          <cell r="A853">
            <v>282893</v>
          </cell>
          <cell r="B853" t="str">
            <v>octylisothiazolone</v>
          </cell>
          <cell r="C853" t="str">
            <v>26530201</v>
          </cell>
          <cell r="D853">
            <v>213.37</v>
          </cell>
          <cell r="E853" t="str">
            <v>FINAL</v>
          </cell>
          <cell r="G853">
            <v>2</v>
          </cell>
          <cell r="H853" t="str">
            <v>annual</v>
          </cell>
          <cell r="I853">
            <v>38008</v>
          </cell>
          <cell r="J853" t="str">
            <v>AQD</v>
          </cell>
        </row>
        <row r="854">
          <cell r="A854">
            <v>283039</v>
          </cell>
          <cell r="B854" t="str">
            <v>oils, vegetable, mixed with animal oil methylesters, polymerized, oxidixed</v>
          </cell>
          <cell r="C854" t="str">
            <v>68990794</v>
          </cell>
          <cell r="E854" t="str">
            <v>FINAL</v>
          </cell>
          <cell r="G854">
            <v>0.1</v>
          </cell>
          <cell r="H854" t="str">
            <v>annual</v>
          </cell>
          <cell r="I854">
            <v>36109</v>
          </cell>
          <cell r="J854" t="str">
            <v>AQD</v>
          </cell>
        </row>
        <row r="855">
          <cell r="A855">
            <v>282346</v>
          </cell>
          <cell r="B855" t="str">
            <v>oleic acid</v>
          </cell>
          <cell r="C855" t="str">
            <v>112801</v>
          </cell>
          <cell r="D855">
            <v>282.52</v>
          </cell>
          <cell r="E855" t="str">
            <v>FINAL</v>
          </cell>
          <cell r="G855">
            <v>242</v>
          </cell>
          <cell r="H855" t="str">
            <v>annual</v>
          </cell>
          <cell r="I855">
            <v>36258</v>
          </cell>
          <cell r="J855" t="str">
            <v>AQD</v>
          </cell>
        </row>
        <row r="856">
          <cell r="A856">
            <v>282142</v>
          </cell>
          <cell r="B856" t="str">
            <v>oleoyl diethanolamine</v>
          </cell>
          <cell r="C856" t="str">
            <v>93834</v>
          </cell>
          <cell r="D856">
            <v>369.66</v>
          </cell>
          <cell r="E856" t="str">
            <v>FINAL</v>
          </cell>
          <cell r="G856">
            <v>3</v>
          </cell>
          <cell r="H856" t="str">
            <v>annual</v>
          </cell>
          <cell r="I856">
            <v>35034</v>
          </cell>
          <cell r="J856" t="str">
            <v>AQD</v>
          </cell>
        </row>
        <row r="857">
          <cell r="A857">
            <v>282778</v>
          </cell>
          <cell r="B857" t="str">
            <v>oleum</v>
          </cell>
          <cell r="C857" t="str">
            <v>8014957</v>
          </cell>
          <cell r="D857">
            <v>178.14</v>
          </cell>
          <cell r="E857" t="str">
            <v>FINAL</v>
          </cell>
          <cell r="F857" t="str">
            <v>9</v>
          </cell>
          <cell r="G857">
            <v>10</v>
          </cell>
          <cell r="H857" t="str">
            <v>8 hr</v>
          </cell>
          <cell r="I857">
            <v>35362</v>
          </cell>
          <cell r="J857" t="str">
            <v>AQD/SAP</v>
          </cell>
        </row>
        <row r="858">
          <cell r="A858">
            <v>282128</v>
          </cell>
          <cell r="B858" t="str">
            <v>o-phenylphenol</v>
          </cell>
          <cell r="C858" t="str">
            <v>90437</v>
          </cell>
          <cell r="D858">
            <v>170.22</v>
          </cell>
          <cell r="E858" t="str">
            <v>FINAL</v>
          </cell>
          <cell r="N858">
            <v>1.1000000000000001</v>
          </cell>
          <cell r="O858">
            <v>11</v>
          </cell>
          <cell r="P858" t="str">
            <v>annual</v>
          </cell>
          <cell r="Q858">
            <v>33077</v>
          </cell>
          <cell r="R858" t="str">
            <v>AQD</v>
          </cell>
        </row>
        <row r="859">
          <cell r="A859">
            <v>282642</v>
          </cell>
          <cell r="B859" t="str">
            <v>organofunctional silane</v>
          </cell>
          <cell r="C859" t="str">
            <v>2530850</v>
          </cell>
          <cell r="D859">
            <v>248.39</v>
          </cell>
          <cell r="E859" t="str">
            <v>FINAL</v>
          </cell>
          <cell r="G859">
            <v>0.1</v>
          </cell>
          <cell r="H859" t="str">
            <v>annual</v>
          </cell>
          <cell r="I859">
            <v>36109</v>
          </cell>
          <cell r="J859" t="str">
            <v>AQD</v>
          </cell>
        </row>
        <row r="860">
          <cell r="A860">
            <v>282865</v>
          </cell>
          <cell r="B860" t="str">
            <v>osmium tetroxide</v>
          </cell>
          <cell r="C860" t="str">
            <v>20816120</v>
          </cell>
          <cell r="D860">
            <v>254.2</v>
          </cell>
          <cell r="E860" t="str">
            <v>INTERIM</v>
          </cell>
          <cell r="G860">
            <v>1.6E-2</v>
          </cell>
          <cell r="H860" t="str">
            <v>8 hr</v>
          </cell>
          <cell r="I860">
            <v>33906</v>
          </cell>
          <cell r="J860" t="str">
            <v>TLV</v>
          </cell>
        </row>
        <row r="861">
          <cell r="A861">
            <v>282151</v>
          </cell>
          <cell r="B861" t="str">
            <v>o-toluidine</v>
          </cell>
          <cell r="C861" t="str">
            <v>95534</v>
          </cell>
          <cell r="D861">
            <v>107.17</v>
          </cell>
          <cell r="E861" t="str">
            <v>FINAL</v>
          </cell>
          <cell r="N861">
            <v>7.0000000000000007E-2</v>
          </cell>
          <cell r="O861">
            <v>0.7</v>
          </cell>
          <cell r="P861" t="str">
            <v>annual</v>
          </cell>
          <cell r="Q861">
            <v>34456</v>
          </cell>
          <cell r="R861" t="str">
            <v>AQD</v>
          </cell>
        </row>
        <row r="862">
          <cell r="A862">
            <v>282803</v>
          </cell>
          <cell r="B862" t="str">
            <v>oxirane, methyl-, polymer with oxirane, monomethyl ether</v>
          </cell>
          <cell r="C862" t="str">
            <v>9063063</v>
          </cell>
          <cell r="E862" t="str">
            <v>FINAL</v>
          </cell>
          <cell r="G862">
            <v>0.1</v>
          </cell>
          <cell r="H862" t="str">
            <v>annual</v>
          </cell>
          <cell r="I862">
            <v>36109</v>
          </cell>
          <cell r="J862" t="str">
            <v>AQD</v>
          </cell>
        </row>
        <row r="863">
          <cell r="A863">
            <v>283063</v>
          </cell>
          <cell r="B863" t="str">
            <v>oxo-heptyl acetate</v>
          </cell>
          <cell r="C863" t="str">
            <v>90438792</v>
          </cell>
          <cell r="E863" t="str">
            <v>FINAL</v>
          </cell>
          <cell r="G863">
            <v>41</v>
          </cell>
          <cell r="H863" t="str">
            <v>annual</v>
          </cell>
          <cell r="I863">
            <v>32650</v>
          </cell>
          <cell r="J863" t="str">
            <v>AQD</v>
          </cell>
        </row>
        <row r="864">
          <cell r="A864">
            <v>283060</v>
          </cell>
          <cell r="B864" t="str">
            <v>oxo-hexyl acetate</v>
          </cell>
          <cell r="C864" t="str">
            <v>88230357</v>
          </cell>
          <cell r="E864" t="str">
            <v>FINAL</v>
          </cell>
          <cell r="G864">
            <v>81</v>
          </cell>
          <cell r="H864" t="str">
            <v>annual</v>
          </cell>
          <cell r="I864">
            <v>31967</v>
          </cell>
          <cell r="J864" t="str">
            <v>AQD</v>
          </cell>
        </row>
        <row r="865">
          <cell r="A865">
            <v>282147</v>
          </cell>
          <cell r="B865" t="str">
            <v>o-xylene</v>
          </cell>
          <cell r="C865" t="str">
            <v>95476</v>
          </cell>
          <cell r="D865">
            <v>106.18</v>
          </cell>
          <cell r="E865" t="str">
            <v>FINAL</v>
          </cell>
          <cell r="F865" t="str">
            <v xml:space="preserve"> 2</v>
          </cell>
          <cell r="G865">
            <v>100</v>
          </cell>
          <cell r="H865" t="str">
            <v>24 hr</v>
          </cell>
          <cell r="I865">
            <v>37711</v>
          </cell>
          <cell r="J865" t="str">
            <v>EPA</v>
          </cell>
        </row>
        <row r="866">
          <cell r="A866">
            <v>282146</v>
          </cell>
          <cell r="B866" t="str">
            <v>oyel hydroxyethylimidazoline</v>
          </cell>
          <cell r="C866" t="str">
            <v>95385</v>
          </cell>
          <cell r="D866">
            <v>350.66</v>
          </cell>
          <cell r="E866" t="str">
            <v>FINAL</v>
          </cell>
          <cell r="G866">
            <v>2</v>
          </cell>
          <cell r="H866" t="str">
            <v>annual</v>
          </cell>
          <cell r="I866">
            <v>35650</v>
          </cell>
          <cell r="J866" t="str">
            <v>AQD</v>
          </cell>
        </row>
        <row r="867">
          <cell r="A867">
            <v>282711</v>
          </cell>
          <cell r="B867" t="str">
            <v>palladium</v>
          </cell>
          <cell r="C867" t="str">
            <v>7440053</v>
          </cell>
          <cell r="D867">
            <v>106</v>
          </cell>
          <cell r="E867" t="str">
            <v>FINAL</v>
          </cell>
          <cell r="G867">
            <v>0.1</v>
          </cell>
          <cell r="H867" t="str">
            <v>annual</v>
          </cell>
          <cell r="I867">
            <v>38560</v>
          </cell>
          <cell r="J867" t="str">
            <v>AQD</v>
          </cell>
        </row>
        <row r="868">
          <cell r="A868">
            <v>281991</v>
          </cell>
          <cell r="B868" t="str">
            <v>palmitic acid</v>
          </cell>
          <cell r="C868" t="str">
            <v>57103</v>
          </cell>
          <cell r="D868">
            <v>256.48</v>
          </cell>
          <cell r="E868" t="str">
            <v>FINAL</v>
          </cell>
          <cell r="G868">
            <v>50</v>
          </cell>
          <cell r="H868" t="str">
            <v>annual</v>
          </cell>
          <cell r="J868" t="str">
            <v>AQD</v>
          </cell>
        </row>
        <row r="869">
          <cell r="A869">
            <v>282772</v>
          </cell>
          <cell r="B869" t="str">
            <v>paraffin wax fume</v>
          </cell>
          <cell r="C869" t="str">
            <v>8002742</v>
          </cell>
          <cell r="D869">
            <v>375</v>
          </cell>
          <cell r="E869" t="str">
            <v>FINAL</v>
          </cell>
          <cell r="G869">
            <v>20</v>
          </cell>
          <cell r="H869" t="str">
            <v>8 hr</v>
          </cell>
          <cell r="I869">
            <v>36472</v>
          </cell>
          <cell r="J869" t="str">
            <v>TLV</v>
          </cell>
        </row>
        <row r="870">
          <cell r="A870">
            <v>282177</v>
          </cell>
          <cell r="B870" t="str">
            <v>p-chlorobenzotrifluoride</v>
          </cell>
          <cell r="C870" t="str">
            <v>98566</v>
          </cell>
          <cell r="D870">
            <v>180.56</v>
          </cell>
          <cell r="E870" t="str">
            <v>FINAL</v>
          </cell>
          <cell r="G870">
            <v>70</v>
          </cell>
          <cell r="H870" t="str">
            <v>24 hr</v>
          </cell>
          <cell r="I870">
            <v>36143</v>
          </cell>
          <cell r="J870" t="str">
            <v>AQD</v>
          </cell>
        </row>
        <row r="871">
          <cell r="A871">
            <v>282109</v>
          </cell>
          <cell r="B871" t="str">
            <v>pentachloronitrobenzene</v>
          </cell>
          <cell r="C871" t="str">
            <v>82688</v>
          </cell>
          <cell r="D871">
            <v>295.32</v>
          </cell>
          <cell r="E871" t="str">
            <v>FINAL</v>
          </cell>
          <cell r="G871">
            <v>11</v>
          </cell>
          <cell r="H871" t="str">
            <v>24 hr</v>
          </cell>
          <cell r="I871">
            <v>33906</v>
          </cell>
          <cell r="J871" t="str">
            <v>AQD</v>
          </cell>
        </row>
        <row r="872">
          <cell r="A872">
            <v>282121</v>
          </cell>
          <cell r="B872" t="str">
            <v>pentachlorophenol</v>
          </cell>
          <cell r="C872" t="str">
            <v>87865</v>
          </cell>
          <cell r="D872">
            <v>266.32</v>
          </cell>
          <cell r="E872" t="str">
            <v>FINAL</v>
          </cell>
          <cell r="G872">
            <v>100</v>
          </cell>
          <cell r="H872" t="str">
            <v>24 hr</v>
          </cell>
          <cell r="I872">
            <v>35122</v>
          </cell>
          <cell r="J872" t="str">
            <v>AQD</v>
          </cell>
          <cell r="N872">
            <v>0.03</v>
          </cell>
          <cell r="O872">
            <v>0.3</v>
          </cell>
          <cell r="P872" t="str">
            <v>annual</v>
          </cell>
          <cell r="Q872">
            <v>35122</v>
          </cell>
          <cell r="R872" t="str">
            <v>AQD</v>
          </cell>
        </row>
        <row r="873">
          <cell r="A873">
            <v>282296</v>
          </cell>
          <cell r="B873" t="str">
            <v>pentane</v>
          </cell>
          <cell r="C873" t="str">
            <v>109660</v>
          </cell>
          <cell r="D873">
            <v>72.17</v>
          </cell>
          <cell r="E873" t="str">
            <v>FINAL</v>
          </cell>
          <cell r="G873">
            <v>17700</v>
          </cell>
          <cell r="H873" t="str">
            <v>8 hr</v>
          </cell>
          <cell r="I873">
            <v>34464</v>
          </cell>
          <cell r="J873" t="str">
            <v>AQD/SAP</v>
          </cell>
        </row>
        <row r="874">
          <cell r="A874">
            <v>282861</v>
          </cell>
          <cell r="B874" t="str">
            <v>perfluorobutylethylene</v>
          </cell>
          <cell r="C874" t="str">
            <v>19430934</v>
          </cell>
          <cell r="D874">
            <v>246.09</v>
          </cell>
          <cell r="E874" t="str">
            <v>FINAL</v>
          </cell>
          <cell r="G874">
            <v>340</v>
          </cell>
          <cell r="H874" t="str">
            <v>annual</v>
          </cell>
          <cell r="I874">
            <v>34359</v>
          </cell>
          <cell r="J874" t="str">
            <v>AQD</v>
          </cell>
        </row>
        <row r="875">
          <cell r="A875">
            <v>282924</v>
          </cell>
          <cell r="B875" t="str">
            <v>perfluorobutylethylmethyldichlorosilane</v>
          </cell>
          <cell r="C875" t="str">
            <v>38436167</v>
          </cell>
          <cell r="E875" t="str">
            <v>FINAL</v>
          </cell>
          <cell r="G875">
            <v>0.1</v>
          </cell>
          <cell r="H875" t="str">
            <v>annual</v>
          </cell>
          <cell r="I875">
            <v>36109</v>
          </cell>
          <cell r="J875" t="str">
            <v>AQD</v>
          </cell>
        </row>
        <row r="876">
          <cell r="A876">
            <v>282456</v>
          </cell>
          <cell r="B876" t="str">
            <v>perfluoroisobutylene</v>
          </cell>
          <cell r="C876" t="str">
            <v>382218</v>
          </cell>
          <cell r="D876">
            <v>200.04</v>
          </cell>
          <cell r="E876" t="str">
            <v>FINAL</v>
          </cell>
          <cell r="G876">
            <v>0.8</v>
          </cell>
          <cell r="H876" t="str">
            <v>1 hr</v>
          </cell>
          <cell r="I876">
            <v>37834</v>
          </cell>
          <cell r="J876" t="str">
            <v>TLV</v>
          </cell>
        </row>
        <row r="877">
          <cell r="A877">
            <v>282141</v>
          </cell>
          <cell r="B877" t="str">
            <v>peroxybenzoic acid</v>
          </cell>
          <cell r="C877" t="str">
            <v>93594</v>
          </cell>
          <cell r="E877" t="str">
            <v>FINAL</v>
          </cell>
          <cell r="G877">
            <v>0.1</v>
          </cell>
          <cell r="H877" t="str">
            <v>annual</v>
          </cell>
          <cell r="I877">
            <v>37266</v>
          </cell>
          <cell r="J877" t="str">
            <v>AQD</v>
          </cell>
        </row>
        <row r="878">
          <cell r="A878">
            <v>282770</v>
          </cell>
          <cell r="B878" t="str">
            <v>petroleum</v>
          </cell>
          <cell r="C878" t="str">
            <v>8002059</v>
          </cell>
          <cell r="E878" t="str">
            <v>INTERIM</v>
          </cell>
          <cell r="G878">
            <v>3500</v>
          </cell>
          <cell r="H878" t="str">
            <v>8 hr</v>
          </cell>
          <cell r="I878">
            <v>33906</v>
          </cell>
          <cell r="J878" t="str">
            <v>TLV</v>
          </cell>
        </row>
        <row r="879">
          <cell r="A879">
            <v>282978</v>
          </cell>
          <cell r="B879" t="str">
            <v>petroleum distillates, acid treated</v>
          </cell>
          <cell r="C879" t="str">
            <v>64742149</v>
          </cell>
          <cell r="E879" t="str">
            <v>FINAL</v>
          </cell>
          <cell r="F879" t="str">
            <v>1</v>
          </cell>
          <cell r="G879">
            <v>24</v>
          </cell>
          <cell r="H879" t="str">
            <v>annual</v>
          </cell>
          <cell r="I879">
            <v>36312</v>
          </cell>
          <cell r="J879" t="str">
            <v>AQD</v>
          </cell>
        </row>
        <row r="880">
          <cell r="A880">
            <v>283024</v>
          </cell>
          <cell r="B880" t="str">
            <v>petroleum gases, liquefied, sweetened</v>
          </cell>
          <cell r="C880" t="str">
            <v>68476868</v>
          </cell>
          <cell r="E880" t="str">
            <v>FINAL</v>
          </cell>
          <cell r="G880">
            <v>0.1</v>
          </cell>
          <cell r="H880" t="str">
            <v>annual</v>
          </cell>
          <cell r="I880">
            <v>38078</v>
          </cell>
          <cell r="J880" t="str">
            <v>AQD</v>
          </cell>
        </row>
        <row r="881">
          <cell r="A881">
            <v>282576</v>
          </cell>
          <cell r="B881" t="str">
            <v>p-fluorobenzonitrile</v>
          </cell>
          <cell r="C881" t="str">
            <v>1194021</v>
          </cell>
          <cell r="E881" t="str">
            <v>FINAL</v>
          </cell>
          <cell r="G881">
            <v>0.5</v>
          </cell>
          <cell r="H881" t="str">
            <v>annual</v>
          </cell>
          <cell r="I881">
            <v>38013</v>
          </cell>
          <cell r="J881" t="str">
            <v>AQD</v>
          </cell>
        </row>
        <row r="882">
          <cell r="A882">
            <v>282113</v>
          </cell>
          <cell r="B882" t="str">
            <v>phenanthrene</v>
          </cell>
          <cell r="C882" t="str">
            <v>85018</v>
          </cell>
          <cell r="D882">
            <v>178.24</v>
          </cell>
          <cell r="E882" t="str">
            <v>FINAL</v>
          </cell>
          <cell r="G882">
            <v>0.1</v>
          </cell>
          <cell r="H882" t="str">
            <v>annual</v>
          </cell>
          <cell r="I882">
            <v>36418</v>
          </cell>
          <cell r="J882" t="str">
            <v>AQD</v>
          </cell>
        </row>
        <row r="883">
          <cell r="A883">
            <v>282820</v>
          </cell>
          <cell r="B883" t="str">
            <v>phenethyl alpha picolinium bromide</v>
          </cell>
          <cell r="C883" t="str">
            <v>10551210</v>
          </cell>
          <cell r="E883" t="str">
            <v>FINAL</v>
          </cell>
          <cell r="G883">
            <v>0.1</v>
          </cell>
          <cell r="H883" t="str">
            <v>annual</v>
          </cell>
          <cell r="I883">
            <v>36109</v>
          </cell>
          <cell r="J883" t="str">
            <v>AQD</v>
          </cell>
        </row>
        <row r="884">
          <cell r="A884">
            <v>282290</v>
          </cell>
          <cell r="B884" t="str">
            <v>phenol</v>
          </cell>
          <cell r="C884" t="str">
            <v>108952</v>
          </cell>
          <cell r="D884">
            <v>94.12</v>
          </cell>
          <cell r="E884" t="str">
            <v>FINAL</v>
          </cell>
          <cell r="G884">
            <v>600</v>
          </cell>
          <cell r="H884" t="str">
            <v>1 hr</v>
          </cell>
          <cell r="I884">
            <v>34886</v>
          </cell>
          <cell r="J884" t="str">
            <v>NIOSH</v>
          </cell>
        </row>
        <row r="885">
          <cell r="A885">
            <v>282370</v>
          </cell>
          <cell r="B885" t="str">
            <v>phenyl acetate</v>
          </cell>
          <cell r="C885" t="str">
            <v>122792</v>
          </cell>
          <cell r="D885">
            <v>136.16</v>
          </cell>
          <cell r="E885" t="str">
            <v>FINAL</v>
          </cell>
          <cell r="G885">
            <v>0.1</v>
          </cell>
          <cell r="H885" t="str">
            <v>annual</v>
          </cell>
          <cell r="I885">
            <v>36109</v>
          </cell>
          <cell r="J885" t="str">
            <v>AQD</v>
          </cell>
        </row>
        <row r="886">
          <cell r="A886">
            <v>282507</v>
          </cell>
          <cell r="B886" t="str">
            <v>phenyl isopropanol (2-phenyl-2-propanol)</v>
          </cell>
          <cell r="C886" t="str">
            <v>617947</v>
          </cell>
          <cell r="D886">
            <v>136</v>
          </cell>
          <cell r="E886" t="str">
            <v>FINAL</v>
          </cell>
          <cell r="G886">
            <v>4</v>
          </cell>
          <cell r="H886" t="str">
            <v>annual</v>
          </cell>
          <cell r="I886">
            <v>38790</v>
          </cell>
          <cell r="J886" t="str">
            <v>AQD</v>
          </cell>
        </row>
        <row r="887">
          <cell r="A887">
            <v>282358</v>
          </cell>
          <cell r="B887" t="str">
            <v>phenyldiethanolamine</v>
          </cell>
          <cell r="C887" t="str">
            <v>120070</v>
          </cell>
          <cell r="D887">
            <v>181.2</v>
          </cell>
          <cell r="E887" t="str">
            <v>FINAL</v>
          </cell>
          <cell r="G887">
            <v>3</v>
          </cell>
          <cell r="H887" t="str">
            <v>annual</v>
          </cell>
          <cell r="I887">
            <v>37221</v>
          </cell>
          <cell r="J887" t="str">
            <v>AQD</v>
          </cell>
        </row>
        <row r="888">
          <cell r="A888">
            <v>282174</v>
          </cell>
          <cell r="B888" t="str">
            <v>phenyltrichlorosilane</v>
          </cell>
          <cell r="C888" t="str">
            <v>98135</v>
          </cell>
          <cell r="D888">
            <v>211.55</v>
          </cell>
          <cell r="E888" t="str">
            <v>FINAL</v>
          </cell>
          <cell r="G888">
            <v>0.1</v>
          </cell>
          <cell r="H888" t="str">
            <v>annual</v>
          </cell>
          <cell r="I888">
            <v>36109</v>
          </cell>
          <cell r="J888" t="str">
            <v>AQD</v>
          </cell>
        </row>
        <row r="889">
          <cell r="A889">
            <v>282653</v>
          </cell>
          <cell r="B889" t="str">
            <v>phenyltrimethoxysilane</v>
          </cell>
          <cell r="C889" t="str">
            <v>2996921</v>
          </cell>
          <cell r="D889">
            <v>198.32</v>
          </cell>
          <cell r="E889" t="str">
            <v>FINAL</v>
          </cell>
          <cell r="G889">
            <v>60</v>
          </cell>
          <cell r="H889" t="str">
            <v>annual</v>
          </cell>
          <cell r="I889">
            <v>36420</v>
          </cell>
          <cell r="J889" t="str">
            <v>AQD</v>
          </cell>
        </row>
        <row r="890">
          <cell r="A890">
            <v>282055</v>
          </cell>
          <cell r="B890" t="str">
            <v>phosgene</v>
          </cell>
          <cell r="C890" t="str">
            <v>75445</v>
          </cell>
          <cell r="D890">
            <v>98.91</v>
          </cell>
          <cell r="E890" t="str">
            <v>FINAL</v>
          </cell>
          <cell r="G890">
            <v>0.3</v>
          </cell>
          <cell r="H890" t="str">
            <v>24 hr</v>
          </cell>
          <cell r="I890">
            <v>38747</v>
          </cell>
          <cell r="J890" t="str">
            <v>EPA</v>
          </cell>
        </row>
        <row r="891">
          <cell r="A891">
            <v>282765</v>
          </cell>
          <cell r="B891" t="str">
            <v>phosphine</v>
          </cell>
          <cell r="C891" t="str">
            <v>7803512</v>
          </cell>
          <cell r="D891">
            <v>34</v>
          </cell>
          <cell r="E891" t="str">
            <v>FINAL</v>
          </cell>
          <cell r="G891">
            <v>0.3</v>
          </cell>
          <cell r="H891" t="str">
            <v>24 hr</v>
          </cell>
          <cell r="I891">
            <v>34881</v>
          </cell>
          <cell r="J891" t="str">
            <v>EPA</v>
          </cell>
        </row>
        <row r="892">
          <cell r="A892">
            <v>282736</v>
          </cell>
          <cell r="B892" t="str">
            <v>phosphoric acid</v>
          </cell>
          <cell r="C892" t="str">
            <v>7664382</v>
          </cell>
          <cell r="D892">
            <v>98</v>
          </cell>
          <cell r="E892" t="str">
            <v>FINAL</v>
          </cell>
          <cell r="G892">
            <v>10</v>
          </cell>
          <cell r="H892" t="str">
            <v>24 hr</v>
          </cell>
          <cell r="I892">
            <v>34912</v>
          </cell>
          <cell r="J892" t="str">
            <v>EPA</v>
          </cell>
        </row>
        <row r="893">
          <cell r="A893">
            <v>282751</v>
          </cell>
          <cell r="B893" t="str">
            <v>phosphorus (total)</v>
          </cell>
          <cell r="C893" t="str">
            <v>7723140</v>
          </cell>
          <cell r="E893" t="str">
            <v>FINAL</v>
          </cell>
          <cell r="G893">
            <v>1</v>
          </cell>
          <cell r="H893" t="str">
            <v>8 hr</v>
          </cell>
          <cell r="I893">
            <v>36917</v>
          </cell>
          <cell r="J893" t="str">
            <v>TLV</v>
          </cell>
        </row>
        <row r="894">
          <cell r="A894">
            <v>282805</v>
          </cell>
          <cell r="B894" t="str">
            <v>phosphorus oxychloride</v>
          </cell>
          <cell r="C894" t="str">
            <v>10025873</v>
          </cell>
          <cell r="D894">
            <v>153.32</v>
          </cell>
          <cell r="E894" t="str">
            <v>INTERIM</v>
          </cell>
          <cell r="G894">
            <v>6.3</v>
          </cell>
          <cell r="H894" t="str">
            <v>8 hr</v>
          </cell>
          <cell r="I894">
            <v>33906</v>
          </cell>
          <cell r="J894" t="str">
            <v>TLV</v>
          </cell>
        </row>
        <row r="895">
          <cell r="A895">
            <v>282808</v>
          </cell>
          <cell r="B895" t="str">
            <v>phosphorus pentachloride</v>
          </cell>
          <cell r="C895" t="str">
            <v>10026138</v>
          </cell>
          <cell r="D895">
            <v>208.22</v>
          </cell>
          <cell r="E895" t="str">
            <v>INTERIM</v>
          </cell>
          <cell r="G895">
            <v>8.5</v>
          </cell>
          <cell r="H895" t="str">
            <v>8 hr</v>
          </cell>
          <cell r="I895">
            <v>33906</v>
          </cell>
          <cell r="J895" t="str">
            <v>TLV</v>
          </cell>
        </row>
        <row r="896">
          <cell r="A896">
            <v>282748</v>
          </cell>
          <cell r="B896" t="str">
            <v>phosphorus trichloride</v>
          </cell>
          <cell r="C896" t="str">
            <v>7719122</v>
          </cell>
          <cell r="D896">
            <v>137.22</v>
          </cell>
          <cell r="E896" t="str">
            <v>INTERIM</v>
          </cell>
          <cell r="G896">
            <v>11</v>
          </cell>
          <cell r="H896" t="str">
            <v>8 hr</v>
          </cell>
          <cell r="I896">
            <v>33906</v>
          </cell>
          <cell r="J896" t="str">
            <v>TLV</v>
          </cell>
        </row>
        <row r="897">
          <cell r="A897">
            <v>282597</v>
          </cell>
          <cell r="B897" t="str">
            <v>phthalocyanine pigment green</v>
          </cell>
          <cell r="C897" t="str">
            <v>1328536</v>
          </cell>
          <cell r="E897" t="str">
            <v>FINAL</v>
          </cell>
          <cell r="G897">
            <v>0.1</v>
          </cell>
          <cell r="H897" t="str">
            <v>annual</v>
          </cell>
          <cell r="I897">
            <v>36109</v>
          </cell>
          <cell r="J897" t="str">
            <v>AQD</v>
          </cell>
        </row>
        <row r="898">
          <cell r="A898">
            <v>282897</v>
          </cell>
          <cell r="B898" t="str">
            <v>picloram, isooctyl ester</v>
          </cell>
          <cell r="C898" t="str">
            <v>26952205</v>
          </cell>
          <cell r="D898">
            <v>353.7</v>
          </cell>
          <cell r="E898" t="str">
            <v>FINAL</v>
          </cell>
          <cell r="G898">
            <v>0.1</v>
          </cell>
          <cell r="H898" t="str">
            <v>annual</v>
          </cell>
          <cell r="I898">
            <v>36109</v>
          </cell>
          <cell r="J898" t="str">
            <v>AQD</v>
          </cell>
        </row>
        <row r="899">
          <cell r="A899">
            <v>282106</v>
          </cell>
          <cell r="B899" t="str">
            <v>pinene, alpha</v>
          </cell>
          <cell r="C899" t="str">
            <v>80568</v>
          </cell>
          <cell r="D899">
            <v>136.26</v>
          </cell>
          <cell r="E899" t="str">
            <v>FINAL</v>
          </cell>
          <cell r="F899" t="str">
            <v>18</v>
          </cell>
          <cell r="G899">
            <v>1120</v>
          </cell>
          <cell r="H899" t="str">
            <v>8 hr</v>
          </cell>
          <cell r="I899">
            <v>37727</v>
          </cell>
          <cell r="J899" t="str">
            <v>TLV</v>
          </cell>
        </row>
        <row r="900">
          <cell r="A900">
            <v>282397</v>
          </cell>
          <cell r="B900" t="str">
            <v>pinene, beta</v>
          </cell>
          <cell r="C900" t="str">
            <v>127913</v>
          </cell>
          <cell r="D900">
            <v>136.26</v>
          </cell>
          <cell r="E900" t="str">
            <v>FINAL</v>
          </cell>
          <cell r="F900" t="str">
            <v>18</v>
          </cell>
          <cell r="G900">
            <v>1120</v>
          </cell>
          <cell r="H900" t="str">
            <v>8 hr</v>
          </cell>
          <cell r="I900">
            <v>37727</v>
          </cell>
          <cell r="J900" t="str">
            <v>TLV</v>
          </cell>
        </row>
        <row r="901">
          <cell r="A901">
            <v>282652</v>
          </cell>
          <cell r="B901" t="str">
            <v>piperdinocyclohexene</v>
          </cell>
          <cell r="C901" t="str">
            <v>2981104</v>
          </cell>
          <cell r="D901">
            <v>165.31</v>
          </cell>
          <cell r="E901" t="str">
            <v>FINAL</v>
          </cell>
          <cell r="G901">
            <v>2</v>
          </cell>
          <cell r="H901" t="str">
            <v>annual</v>
          </cell>
          <cell r="I901">
            <v>35334</v>
          </cell>
          <cell r="J901" t="str">
            <v>AQD</v>
          </cell>
        </row>
        <row r="902">
          <cell r="A902">
            <v>282322</v>
          </cell>
          <cell r="B902" t="str">
            <v>piperidine</v>
          </cell>
          <cell r="C902" t="str">
            <v>110894</v>
          </cell>
          <cell r="D902">
            <v>85.17</v>
          </cell>
          <cell r="E902" t="str">
            <v>FINAL</v>
          </cell>
          <cell r="G902">
            <v>140</v>
          </cell>
          <cell r="H902" t="str">
            <v>annual</v>
          </cell>
          <cell r="I902">
            <v>34493</v>
          </cell>
          <cell r="J902" t="str">
            <v>AQD</v>
          </cell>
        </row>
        <row r="903">
          <cell r="A903">
            <v>282945</v>
          </cell>
          <cell r="B903" t="str">
            <v>pirmenol hydrochloride</v>
          </cell>
          <cell r="C903" t="str">
            <v>61477949</v>
          </cell>
          <cell r="D903">
            <v>375</v>
          </cell>
          <cell r="E903" t="str">
            <v>FINAL</v>
          </cell>
          <cell r="G903">
            <v>3</v>
          </cell>
          <cell r="H903" t="str">
            <v>annual</v>
          </cell>
          <cell r="I903">
            <v>34264</v>
          </cell>
          <cell r="J903" t="str">
            <v>AQD</v>
          </cell>
        </row>
        <row r="904">
          <cell r="A904">
            <v>282712</v>
          </cell>
          <cell r="B904" t="str">
            <v>platinum soluble salt</v>
          </cell>
          <cell r="C904" t="str">
            <v>7440064</v>
          </cell>
          <cell r="D904">
            <v>195.09</v>
          </cell>
          <cell r="E904" t="str">
            <v>FINAL</v>
          </cell>
          <cell r="G904">
            <v>0.02</v>
          </cell>
          <cell r="H904" t="str">
            <v>8 hr</v>
          </cell>
          <cell r="I904">
            <v>34099</v>
          </cell>
          <cell r="J904" t="str">
            <v>TLV</v>
          </cell>
        </row>
        <row r="905">
          <cell r="A905">
            <v>282801</v>
          </cell>
          <cell r="B905" t="str">
            <v>polmeric methylene diphenyl diisocyanate</v>
          </cell>
          <cell r="C905" t="str">
            <v>9016879</v>
          </cell>
          <cell r="E905" t="str">
            <v>FINAL</v>
          </cell>
          <cell r="G905">
            <v>0.6</v>
          </cell>
          <cell r="H905" t="str">
            <v>24 hr</v>
          </cell>
          <cell r="I905">
            <v>35871</v>
          </cell>
          <cell r="J905" t="str">
            <v>EPA</v>
          </cell>
        </row>
        <row r="906">
          <cell r="A906">
            <v>282896</v>
          </cell>
          <cell r="B906" t="str">
            <v>poly(1,2-dihydro-2,2,4-trimethylquinoline)</v>
          </cell>
          <cell r="C906" t="str">
            <v>26780961</v>
          </cell>
          <cell r="E906" t="str">
            <v>FINAL</v>
          </cell>
          <cell r="G906">
            <v>35</v>
          </cell>
          <cell r="H906" t="str">
            <v>24 hr</v>
          </cell>
          <cell r="I906">
            <v>38091</v>
          </cell>
          <cell r="J906" t="str">
            <v>AQD</v>
          </cell>
        </row>
        <row r="907">
          <cell r="A907">
            <v>282791</v>
          </cell>
          <cell r="B907" t="str">
            <v>polyalkylene glycol monobutyl ether/ butoxypolypropylene glycol</v>
          </cell>
          <cell r="C907" t="str">
            <v>9003138</v>
          </cell>
          <cell r="E907" t="str">
            <v>FINAL</v>
          </cell>
          <cell r="G907">
            <v>160</v>
          </cell>
          <cell r="H907" t="str">
            <v>annual</v>
          </cell>
          <cell r="I907">
            <v>36392</v>
          </cell>
          <cell r="J907" t="str">
            <v>AQD</v>
          </cell>
        </row>
        <row r="908">
          <cell r="A908">
            <v>283007</v>
          </cell>
          <cell r="B908" t="str">
            <v>polyamide</v>
          </cell>
          <cell r="C908" t="str">
            <v>68003281</v>
          </cell>
          <cell r="E908" t="str">
            <v>FINAL</v>
          </cell>
          <cell r="G908">
            <v>0.1</v>
          </cell>
          <cell r="H908" t="str">
            <v>annual</v>
          </cell>
          <cell r="I908">
            <v>36109</v>
          </cell>
          <cell r="J908" t="str">
            <v>AQD</v>
          </cell>
        </row>
        <row r="909">
          <cell r="A909">
            <v>282605</v>
          </cell>
          <cell r="B909" t="str">
            <v>polychlorinated biphenyls</v>
          </cell>
          <cell r="C909" t="str">
            <v>1336363</v>
          </cell>
          <cell r="E909" t="str">
            <v>FINAL</v>
          </cell>
          <cell r="F909" t="str">
            <v>8</v>
          </cell>
          <cell r="N909">
            <v>2E-3</v>
          </cell>
          <cell r="O909">
            <v>0.02</v>
          </cell>
          <cell r="P909" t="str">
            <v>annual</v>
          </cell>
          <cell r="Q909">
            <v>35339</v>
          </cell>
          <cell r="R909" t="str">
            <v>EPA</v>
          </cell>
        </row>
        <row r="910">
          <cell r="A910">
            <v>281962</v>
          </cell>
          <cell r="B910" t="str">
            <v>polycyclic aromatic hydrocarbons (pahs)</v>
          </cell>
          <cell r="C910" t="str">
            <v>0</v>
          </cell>
          <cell r="E910" t="str">
            <v>FINAL</v>
          </cell>
          <cell r="F910" t="str">
            <v xml:space="preserve"> 5</v>
          </cell>
          <cell r="P910" t="str">
            <v>annual</v>
          </cell>
          <cell r="Q910">
            <v>34900</v>
          </cell>
          <cell r="R910" t="str">
            <v>AQD/SAP</v>
          </cell>
        </row>
        <row r="911">
          <cell r="A911">
            <v>282888</v>
          </cell>
          <cell r="B911" t="str">
            <v>polydimethyl diallyl ammonium chloride</v>
          </cell>
          <cell r="C911" t="str">
            <v>26062793</v>
          </cell>
          <cell r="E911" t="str">
            <v>FINAL</v>
          </cell>
          <cell r="G911">
            <v>1000</v>
          </cell>
          <cell r="H911" t="str">
            <v>24 hr</v>
          </cell>
          <cell r="I911">
            <v>36402</v>
          </cell>
          <cell r="J911" t="str">
            <v>AQD</v>
          </cell>
        </row>
        <row r="912">
          <cell r="A912">
            <v>282880</v>
          </cell>
          <cell r="B912" t="str">
            <v>polyethylene glycol</v>
          </cell>
          <cell r="C912" t="str">
            <v>25322683</v>
          </cell>
          <cell r="E912" t="str">
            <v>FINAL</v>
          </cell>
          <cell r="G912">
            <v>8</v>
          </cell>
          <cell r="H912" t="str">
            <v>annual</v>
          </cell>
          <cell r="I912">
            <v>39262</v>
          </cell>
          <cell r="J912" t="str">
            <v>AQD</v>
          </cell>
        </row>
        <row r="913">
          <cell r="A913">
            <v>282797</v>
          </cell>
          <cell r="B913" t="str">
            <v>polyethylene glycol methyl ether</v>
          </cell>
          <cell r="C913" t="str">
            <v>9004744</v>
          </cell>
          <cell r="E913" t="str">
            <v>FINAL</v>
          </cell>
          <cell r="G913">
            <v>13</v>
          </cell>
          <cell r="H913" t="str">
            <v>annual</v>
          </cell>
          <cell r="I913">
            <v>35416</v>
          </cell>
          <cell r="J913" t="str">
            <v>AQD</v>
          </cell>
        </row>
        <row r="914">
          <cell r="A914">
            <v>282902</v>
          </cell>
          <cell r="B914" t="str">
            <v>polyethylene glycol monoallyl ether</v>
          </cell>
          <cell r="C914" t="str">
            <v>27274313</v>
          </cell>
          <cell r="E914" t="str">
            <v>FINAL</v>
          </cell>
          <cell r="G914">
            <v>6</v>
          </cell>
          <cell r="H914" t="str">
            <v>annual</v>
          </cell>
          <cell r="I914">
            <v>35416</v>
          </cell>
          <cell r="J914" t="str">
            <v>AQD</v>
          </cell>
        </row>
        <row r="915">
          <cell r="A915">
            <v>282923</v>
          </cell>
          <cell r="B915" t="str">
            <v>polyethylene polypropylene glycol</v>
          </cell>
          <cell r="C915" t="str">
            <v>37251675</v>
          </cell>
          <cell r="E915" t="str">
            <v>FINAL</v>
          </cell>
          <cell r="G915">
            <v>0.1</v>
          </cell>
          <cell r="H915" t="str">
            <v>annual</v>
          </cell>
          <cell r="I915">
            <v>36109</v>
          </cell>
          <cell r="J915" t="str">
            <v>AQD</v>
          </cell>
        </row>
        <row r="916">
          <cell r="A916">
            <v>283042</v>
          </cell>
          <cell r="B916" t="str">
            <v>polyglycol 26-2</v>
          </cell>
          <cell r="C916" t="str">
            <v>69029396</v>
          </cell>
          <cell r="E916" t="str">
            <v>FINAL</v>
          </cell>
          <cell r="G916">
            <v>0.1</v>
          </cell>
          <cell r="H916" t="str">
            <v>annual</v>
          </cell>
          <cell r="I916">
            <v>36109</v>
          </cell>
          <cell r="J916" t="str">
            <v>AQD</v>
          </cell>
        </row>
        <row r="917">
          <cell r="A917">
            <v>281960</v>
          </cell>
          <cell r="B917" t="str">
            <v>polyglycol 26-3</v>
          </cell>
          <cell r="C917" t="str">
            <v>0</v>
          </cell>
          <cell r="E917" t="str">
            <v>FINAL</v>
          </cell>
          <cell r="G917">
            <v>16</v>
          </cell>
          <cell r="H917" t="str">
            <v>annual</v>
          </cell>
          <cell r="I917">
            <v>34376</v>
          </cell>
          <cell r="J917" t="str">
            <v>AQD</v>
          </cell>
        </row>
        <row r="918">
          <cell r="A918">
            <v>282871</v>
          </cell>
          <cell r="B918" t="str">
            <v>polyglycol 59-13</v>
          </cell>
          <cell r="C918" t="str">
            <v>24938918</v>
          </cell>
          <cell r="E918" t="str">
            <v>FINAL</v>
          </cell>
          <cell r="G918">
            <v>7</v>
          </cell>
          <cell r="H918" t="str">
            <v>annual</v>
          </cell>
          <cell r="I918">
            <v>34376</v>
          </cell>
          <cell r="J918" t="str">
            <v>AQD</v>
          </cell>
        </row>
        <row r="919">
          <cell r="A919">
            <v>282788</v>
          </cell>
          <cell r="B919" t="str">
            <v>polyoxyethylene lauryl ether</v>
          </cell>
          <cell r="C919" t="str">
            <v>9002920</v>
          </cell>
          <cell r="E919" t="str">
            <v>FINAL</v>
          </cell>
          <cell r="G919">
            <v>12</v>
          </cell>
          <cell r="H919" t="str">
            <v>annual</v>
          </cell>
          <cell r="I919">
            <v>38075</v>
          </cell>
          <cell r="J919" t="str">
            <v>AQD</v>
          </cell>
        </row>
        <row r="920">
          <cell r="A920">
            <v>282881</v>
          </cell>
          <cell r="B920" t="str">
            <v>polypropylene glycol</v>
          </cell>
          <cell r="C920" t="str">
            <v>25322694</v>
          </cell>
          <cell r="E920" t="str">
            <v>FINAL</v>
          </cell>
          <cell r="G920">
            <v>49</v>
          </cell>
          <cell r="H920" t="str">
            <v>annual</v>
          </cell>
          <cell r="I920">
            <v>36803</v>
          </cell>
          <cell r="J920" t="str">
            <v>AQD</v>
          </cell>
        </row>
        <row r="921">
          <cell r="A921">
            <v>282787</v>
          </cell>
          <cell r="B921" t="str">
            <v>polyvinyl chloride</v>
          </cell>
          <cell r="C921" t="str">
            <v>9002862</v>
          </cell>
          <cell r="E921" t="str">
            <v>FINAL</v>
          </cell>
          <cell r="G921">
            <v>5</v>
          </cell>
          <cell r="H921" t="str">
            <v>annual</v>
          </cell>
          <cell r="I921">
            <v>35669</v>
          </cell>
          <cell r="J921" t="str">
            <v>AQD</v>
          </cell>
        </row>
        <row r="922">
          <cell r="A922">
            <v>282793</v>
          </cell>
          <cell r="B922" t="str">
            <v>polyvinyl pyrrolidone</v>
          </cell>
          <cell r="C922" t="str">
            <v>9003398</v>
          </cell>
          <cell r="E922" t="str">
            <v>FINAL</v>
          </cell>
          <cell r="G922">
            <v>4</v>
          </cell>
          <cell r="H922" t="str">
            <v>annual</v>
          </cell>
          <cell r="I922">
            <v>34271</v>
          </cell>
          <cell r="J922" t="str">
            <v>AQD</v>
          </cell>
        </row>
        <row r="923">
          <cell r="A923">
            <v>282792</v>
          </cell>
          <cell r="B923" t="str">
            <v>polyvinylchloride/polyvinylacetate</v>
          </cell>
          <cell r="C923" t="str">
            <v>9003229</v>
          </cell>
          <cell r="E923" t="str">
            <v>FINAL</v>
          </cell>
          <cell r="G923">
            <v>50</v>
          </cell>
          <cell r="H923" t="str">
            <v>annual</v>
          </cell>
          <cell r="I923">
            <v>34570</v>
          </cell>
          <cell r="J923" t="str">
            <v>AQD</v>
          </cell>
        </row>
        <row r="924">
          <cell r="A924">
            <v>282764</v>
          </cell>
          <cell r="B924" t="str">
            <v>potassium fluoride</v>
          </cell>
          <cell r="C924" t="str">
            <v>7789233</v>
          </cell>
          <cell r="D924">
            <v>58.1</v>
          </cell>
          <cell r="E924" t="str">
            <v>FINAL</v>
          </cell>
          <cell r="G924">
            <v>76</v>
          </cell>
          <cell r="H924" t="str">
            <v>8 hr</v>
          </cell>
          <cell r="I924">
            <v>34598</v>
          </cell>
          <cell r="J924" t="str">
            <v>TLV</v>
          </cell>
        </row>
        <row r="925">
          <cell r="A925">
            <v>282586</v>
          </cell>
          <cell r="B925" t="str">
            <v>potassium hydroxide</v>
          </cell>
          <cell r="C925" t="str">
            <v>1310583</v>
          </cell>
          <cell r="D925">
            <v>56.11</v>
          </cell>
          <cell r="E925" t="str">
            <v>FINAL</v>
          </cell>
          <cell r="G925">
            <v>20</v>
          </cell>
          <cell r="H925" t="str">
            <v>1 hr</v>
          </cell>
          <cell r="I925">
            <v>35228</v>
          </cell>
          <cell r="J925" t="str">
            <v>TLV</v>
          </cell>
        </row>
        <row r="926">
          <cell r="A926">
            <v>282755</v>
          </cell>
          <cell r="B926" t="str">
            <v>potassium iodate</v>
          </cell>
          <cell r="C926" t="str">
            <v>7758056</v>
          </cell>
          <cell r="D926">
            <v>214</v>
          </cell>
          <cell r="E926" t="str">
            <v>FINAL</v>
          </cell>
          <cell r="G926">
            <v>1</v>
          </cell>
          <cell r="H926" t="str">
            <v>annual</v>
          </cell>
          <cell r="I926">
            <v>34451</v>
          </cell>
          <cell r="J926" t="str">
            <v>AQD</v>
          </cell>
        </row>
        <row r="927">
          <cell r="A927">
            <v>282826</v>
          </cell>
          <cell r="B927" t="str">
            <v>potassium oxide</v>
          </cell>
          <cell r="C927" t="str">
            <v>12136457</v>
          </cell>
          <cell r="E927" t="str">
            <v>FINAL</v>
          </cell>
          <cell r="G927">
            <v>0.1</v>
          </cell>
          <cell r="H927" t="str">
            <v>annual</v>
          </cell>
          <cell r="I927">
            <v>39276</v>
          </cell>
          <cell r="J927" t="str">
            <v>AQD</v>
          </cell>
        </row>
        <row r="928">
          <cell r="A928">
            <v>282749</v>
          </cell>
          <cell r="B928" t="str">
            <v>potassium permanganate</v>
          </cell>
          <cell r="C928" t="str">
            <v>7722647</v>
          </cell>
          <cell r="D928">
            <v>158.04</v>
          </cell>
          <cell r="E928" t="str">
            <v>FINAL</v>
          </cell>
          <cell r="G928">
            <v>0.1</v>
          </cell>
          <cell r="H928" t="str">
            <v>24 hr</v>
          </cell>
          <cell r="I928">
            <v>34879</v>
          </cell>
          <cell r="J928" t="str">
            <v>AQD</v>
          </cell>
        </row>
        <row r="929">
          <cell r="A929">
            <v>282823</v>
          </cell>
          <cell r="B929" t="str">
            <v>praseodymium oxide</v>
          </cell>
          <cell r="C929" t="str">
            <v>12037295</v>
          </cell>
          <cell r="D929">
            <v>1021.4</v>
          </cell>
          <cell r="E929" t="str">
            <v>FINAL</v>
          </cell>
          <cell r="G929">
            <v>0.1</v>
          </cell>
          <cell r="H929" t="str">
            <v>annual</v>
          </cell>
          <cell r="I929">
            <v>38560</v>
          </cell>
          <cell r="J929" t="str">
            <v>AQD</v>
          </cell>
        </row>
        <row r="930">
          <cell r="A930">
            <v>281997</v>
          </cell>
          <cell r="B930" t="str">
            <v>progesterone</v>
          </cell>
          <cell r="C930" t="str">
            <v>57830</v>
          </cell>
          <cell r="D930">
            <v>314.51</v>
          </cell>
          <cell r="E930" t="str">
            <v>FINAL</v>
          </cell>
          <cell r="G930">
            <v>0.1</v>
          </cell>
          <cell r="H930" t="str">
            <v>annual</v>
          </cell>
          <cell r="I930">
            <v>36109</v>
          </cell>
          <cell r="J930" t="str">
            <v>AQD</v>
          </cell>
        </row>
        <row r="931">
          <cell r="A931">
            <v>282671</v>
          </cell>
          <cell r="B931" t="str">
            <v>progesterone 4</v>
          </cell>
          <cell r="C931" t="str">
            <v>3986898</v>
          </cell>
          <cell r="E931" t="str">
            <v>FINAL</v>
          </cell>
          <cell r="G931">
            <v>0.1</v>
          </cell>
          <cell r="H931" t="str">
            <v>annual</v>
          </cell>
          <cell r="I931">
            <v>36109</v>
          </cell>
          <cell r="J931" t="str">
            <v>AQD</v>
          </cell>
        </row>
        <row r="932">
          <cell r="A932">
            <v>283067</v>
          </cell>
          <cell r="B932" t="str">
            <v>propanol, 1(or 2) ethoxy, acetate isoparaffinic petroleum hydrocarbon</v>
          </cell>
          <cell r="C932" t="str">
            <v>98516304</v>
          </cell>
          <cell r="E932" t="str">
            <v>FINAL</v>
          </cell>
          <cell r="G932">
            <v>0.1</v>
          </cell>
          <cell r="H932" t="str">
            <v>annual</v>
          </cell>
          <cell r="I932">
            <v>36705</v>
          </cell>
          <cell r="J932" t="str">
            <v>AQD</v>
          </cell>
        </row>
        <row r="933">
          <cell r="A933">
            <v>282374</v>
          </cell>
          <cell r="B933" t="str">
            <v>propionaldehyde</v>
          </cell>
          <cell r="C933" t="str">
            <v>123386</v>
          </cell>
          <cell r="D933">
            <v>58.09</v>
          </cell>
          <cell r="E933" t="str">
            <v>FINAL</v>
          </cell>
          <cell r="G933">
            <v>4</v>
          </cell>
          <cell r="H933" t="str">
            <v>annual</v>
          </cell>
          <cell r="I933">
            <v>37867</v>
          </cell>
          <cell r="J933" t="str">
            <v>AQD</v>
          </cell>
        </row>
        <row r="934">
          <cell r="A934">
            <v>282094</v>
          </cell>
          <cell r="B934" t="str">
            <v>propionic acid</v>
          </cell>
          <cell r="C934" t="str">
            <v>79094</v>
          </cell>
          <cell r="D934">
            <v>74.09</v>
          </cell>
          <cell r="E934" t="str">
            <v>FINAL</v>
          </cell>
          <cell r="G934">
            <v>300</v>
          </cell>
          <cell r="H934" t="str">
            <v>8 hr</v>
          </cell>
          <cell r="I934">
            <v>36719</v>
          </cell>
          <cell r="J934" t="str">
            <v>TLV</v>
          </cell>
        </row>
        <row r="935">
          <cell r="A935">
            <v>282239</v>
          </cell>
          <cell r="B935" t="str">
            <v>propyl bromide</v>
          </cell>
          <cell r="C935" t="str">
            <v>106945</v>
          </cell>
          <cell r="D935">
            <v>123.01</v>
          </cell>
          <cell r="E935" t="str">
            <v>FINAL</v>
          </cell>
          <cell r="G935">
            <v>49</v>
          </cell>
          <cell r="H935" t="str">
            <v>annual</v>
          </cell>
          <cell r="I935">
            <v>35437</v>
          </cell>
          <cell r="J935" t="str">
            <v>AQD</v>
          </cell>
        </row>
        <row r="936">
          <cell r="A936">
            <v>282226</v>
          </cell>
          <cell r="B936" t="str">
            <v>propyl propionate</v>
          </cell>
          <cell r="C936" t="str">
            <v>106365</v>
          </cell>
          <cell r="D936">
            <v>116.18</v>
          </cell>
          <cell r="E936" t="str">
            <v>FINAL</v>
          </cell>
          <cell r="G936">
            <v>84</v>
          </cell>
          <cell r="H936" t="str">
            <v>annual</v>
          </cell>
          <cell r="I936">
            <v>36739</v>
          </cell>
          <cell r="J936" t="str">
            <v>AQD</v>
          </cell>
        </row>
        <row r="937">
          <cell r="A937">
            <v>282246</v>
          </cell>
          <cell r="B937" t="str">
            <v>propylamine</v>
          </cell>
          <cell r="C937" t="str">
            <v>107108</v>
          </cell>
          <cell r="D937">
            <v>59.13</v>
          </cell>
          <cell r="E937" t="str">
            <v>FINAL</v>
          </cell>
          <cell r="G937">
            <v>112</v>
          </cell>
          <cell r="H937" t="str">
            <v>annual</v>
          </cell>
          <cell r="I937">
            <v>36012</v>
          </cell>
          <cell r="J937" t="str">
            <v>AQD</v>
          </cell>
        </row>
        <row r="938">
          <cell r="A938">
            <v>282211</v>
          </cell>
          <cell r="B938" t="str">
            <v>propylbenzene</v>
          </cell>
          <cell r="C938" t="str">
            <v>103651</v>
          </cell>
          <cell r="D938">
            <v>120.21</v>
          </cell>
          <cell r="E938" t="str">
            <v>FINAL</v>
          </cell>
          <cell r="G938">
            <v>20</v>
          </cell>
          <cell r="H938" t="str">
            <v>annual</v>
          </cell>
          <cell r="I938">
            <v>34648</v>
          </cell>
          <cell r="J938" t="str">
            <v>AQD</v>
          </cell>
        </row>
        <row r="939">
          <cell r="A939">
            <v>282347</v>
          </cell>
          <cell r="B939" t="str">
            <v>propylene</v>
          </cell>
          <cell r="C939" t="str">
            <v>115071</v>
          </cell>
          <cell r="D939">
            <v>42.09</v>
          </cell>
          <cell r="E939" t="str">
            <v>FINAL</v>
          </cell>
          <cell r="G939">
            <v>1500</v>
          </cell>
          <cell r="H939" t="str">
            <v>24 hr</v>
          </cell>
          <cell r="I939">
            <v>34673</v>
          </cell>
          <cell r="J939" t="str">
            <v>AQD</v>
          </cell>
        </row>
        <row r="940">
          <cell r="A940">
            <v>282276</v>
          </cell>
          <cell r="B940" t="str">
            <v>propylene carbonate</v>
          </cell>
          <cell r="C940" t="str">
            <v>108327</v>
          </cell>
          <cell r="D940">
            <v>102.1</v>
          </cell>
          <cell r="E940" t="str">
            <v>FINAL</v>
          </cell>
          <cell r="G940">
            <v>714</v>
          </cell>
          <cell r="H940" t="str">
            <v>24 hr</v>
          </cell>
          <cell r="I940">
            <v>35881</v>
          </cell>
          <cell r="J940" t="str">
            <v>AQD</v>
          </cell>
        </row>
        <row r="941">
          <cell r="A941">
            <v>282088</v>
          </cell>
          <cell r="B941" t="str">
            <v>propylene dichloride</v>
          </cell>
          <cell r="C941" t="str">
            <v>78875</v>
          </cell>
          <cell r="D941">
            <v>112.99</v>
          </cell>
          <cell r="E941" t="str">
            <v>FINAL</v>
          </cell>
          <cell r="G941">
            <v>4</v>
          </cell>
          <cell r="H941" t="str">
            <v>24 hr</v>
          </cell>
          <cell r="I941">
            <v>33436</v>
          </cell>
          <cell r="J941" t="str">
            <v>EPA</v>
          </cell>
        </row>
        <row r="942">
          <cell r="A942">
            <v>281996</v>
          </cell>
          <cell r="B942" t="str">
            <v>propylene glycol</v>
          </cell>
          <cell r="C942" t="str">
            <v>57556</v>
          </cell>
          <cell r="D942">
            <v>76.11</v>
          </cell>
          <cell r="E942" t="str">
            <v>FINAL</v>
          </cell>
          <cell r="G942">
            <v>6000</v>
          </cell>
          <cell r="H942" t="str">
            <v>annual</v>
          </cell>
          <cell r="I942">
            <v>33484</v>
          </cell>
          <cell r="J942" t="str">
            <v>AQD</v>
          </cell>
        </row>
        <row r="943">
          <cell r="A943">
            <v>282860</v>
          </cell>
          <cell r="B943" t="str">
            <v>propylene glycol monoethyl ether (alpha)</v>
          </cell>
          <cell r="C943" t="str">
            <v>19089475</v>
          </cell>
          <cell r="D943">
            <v>104.1</v>
          </cell>
          <cell r="E943" t="str">
            <v>FINAL</v>
          </cell>
          <cell r="G943">
            <v>23</v>
          </cell>
          <cell r="H943" t="str">
            <v>annual</v>
          </cell>
          <cell r="I943">
            <v>37600</v>
          </cell>
          <cell r="J943" t="str">
            <v>AQD</v>
          </cell>
        </row>
        <row r="944">
          <cell r="A944">
            <v>282616</v>
          </cell>
          <cell r="B944" t="str">
            <v>propylene glycol monoethyl ether (beta)</v>
          </cell>
          <cell r="C944" t="str">
            <v>1569024</v>
          </cell>
          <cell r="D944">
            <v>104.17</v>
          </cell>
          <cell r="E944" t="str">
            <v>FINAL</v>
          </cell>
          <cell r="G944">
            <v>240</v>
          </cell>
          <cell r="H944" t="str">
            <v>annual</v>
          </cell>
          <cell r="I944">
            <v>36815</v>
          </cell>
          <cell r="J944" t="str">
            <v>AQD</v>
          </cell>
        </row>
        <row r="945">
          <cell r="A945">
            <v>282935</v>
          </cell>
          <cell r="B945" t="str">
            <v>propylene glycol monoethyl ether (mixture)</v>
          </cell>
          <cell r="C945" t="str">
            <v>52125538</v>
          </cell>
          <cell r="D945">
            <v>104.1</v>
          </cell>
          <cell r="E945" t="str">
            <v>FINAL</v>
          </cell>
          <cell r="G945">
            <v>23</v>
          </cell>
          <cell r="H945" t="str">
            <v>annual</v>
          </cell>
          <cell r="I945">
            <v>37600</v>
          </cell>
          <cell r="J945" t="str">
            <v>AQD</v>
          </cell>
        </row>
        <row r="946">
          <cell r="A946">
            <v>282263</v>
          </cell>
          <cell r="B946" t="str">
            <v>propylene glycol monomethyl ether</v>
          </cell>
          <cell r="C946" t="str">
            <v>107982</v>
          </cell>
          <cell r="D946">
            <v>90.14</v>
          </cell>
          <cell r="E946" t="str">
            <v>FINAL</v>
          </cell>
          <cell r="G946">
            <v>2000</v>
          </cell>
          <cell r="H946" t="str">
            <v>24 hr</v>
          </cell>
          <cell r="I946">
            <v>33793</v>
          </cell>
          <cell r="J946" t="str">
            <v>EPA</v>
          </cell>
        </row>
        <row r="947">
          <cell r="A947">
            <v>282595</v>
          </cell>
          <cell r="B947" t="str">
            <v>propylene glycol monomethyl ether</v>
          </cell>
          <cell r="C947" t="str">
            <v>1320678</v>
          </cell>
          <cell r="D947">
            <v>90.14</v>
          </cell>
          <cell r="E947" t="str">
            <v>FINAL</v>
          </cell>
          <cell r="G947">
            <v>2000</v>
          </cell>
          <cell r="H947" t="str">
            <v>24 hr</v>
          </cell>
          <cell r="I947">
            <v>33960</v>
          </cell>
          <cell r="J947" t="str">
            <v>EPA</v>
          </cell>
        </row>
        <row r="948">
          <cell r="A948">
            <v>282280</v>
          </cell>
          <cell r="B948" t="str">
            <v>propylene glycol monomethyl ether acetate</v>
          </cell>
          <cell r="C948" t="str">
            <v>108656</v>
          </cell>
          <cell r="D948">
            <v>132.18</v>
          </cell>
          <cell r="E948" t="str">
            <v>FINAL</v>
          </cell>
          <cell r="G948">
            <v>3000</v>
          </cell>
          <cell r="H948" t="str">
            <v>24 hr</v>
          </cell>
          <cell r="I948">
            <v>33710</v>
          </cell>
          <cell r="J948" t="str">
            <v>AQD</v>
          </cell>
        </row>
        <row r="949">
          <cell r="A949">
            <v>282927</v>
          </cell>
          <cell r="B949" t="str">
            <v>propylene glycol monophenyl ether</v>
          </cell>
          <cell r="C949" t="str">
            <v>41593388</v>
          </cell>
          <cell r="D949">
            <v>152</v>
          </cell>
          <cell r="E949" t="str">
            <v>FINAL</v>
          </cell>
          <cell r="G949">
            <v>0.1</v>
          </cell>
          <cell r="H949" t="str">
            <v>annual</v>
          </cell>
          <cell r="I949">
            <v>38888</v>
          </cell>
          <cell r="J949" t="str">
            <v>AQD</v>
          </cell>
        </row>
        <row r="950">
          <cell r="A950">
            <v>282683</v>
          </cell>
          <cell r="B950" t="str">
            <v>propylene glycol n-butyl ether (alpha isomer)</v>
          </cell>
          <cell r="C950" t="str">
            <v>5131668</v>
          </cell>
          <cell r="D950">
            <v>132.22999999999999</v>
          </cell>
          <cell r="E950" t="str">
            <v>FINAL</v>
          </cell>
          <cell r="F950" t="str">
            <v>23</v>
          </cell>
          <cell r="G950">
            <v>77</v>
          </cell>
          <cell r="H950" t="str">
            <v>annual</v>
          </cell>
          <cell r="I950">
            <v>39163</v>
          </cell>
          <cell r="J950" t="str">
            <v>AQD</v>
          </cell>
        </row>
        <row r="951">
          <cell r="A951">
            <v>282842</v>
          </cell>
          <cell r="B951" t="str">
            <v>propylene glycol n-butyl ether (beta isomer)</v>
          </cell>
          <cell r="C951" t="str">
            <v>15821837</v>
          </cell>
          <cell r="D951">
            <v>132</v>
          </cell>
          <cell r="E951" t="str">
            <v>FINAL</v>
          </cell>
          <cell r="F951" t="str">
            <v>23</v>
          </cell>
          <cell r="G951">
            <v>77</v>
          </cell>
          <cell r="H951" t="str">
            <v>annual</v>
          </cell>
          <cell r="I951">
            <v>39163</v>
          </cell>
        </row>
        <row r="952">
          <cell r="A952">
            <v>282541</v>
          </cell>
          <cell r="B952" t="str">
            <v>propylene glycol phenyl ether</v>
          </cell>
          <cell r="C952" t="str">
            <v>770354</v>
          </cell>
          <cell r="D952">
            <v>152.07</v>
          </cell>
          <cell r="E952" t="str">
            <v>FINAL</v>
          </cell>
          <cell r="G952">
            <v>8</v>
          </cell>
          <cell r="H952" t="str">
            <v>annual</v>
          </cell>
          <cell r="I952">
            <v>35613</v>
          </cell>
          <cell r="J952" t="str">
            <v>AQD</v>
          </cell>
        </row>
        <row r="953">
          <cell r="A953">
            <v>282941</v>
          </cell>
          <cell r="B953" t="str">
            <v>propylene glycol tert-butyl ether</v>
          </cell>
          <cell r="C953" t="str">
            <v>57018527</v>
          </cell>
          <cell r="D953">
            <v>132.22999999999999</v>
          </cell>
          <cell r="E953" t="str">
            <v>FINAL</v>
          </cell>
          <cell r="G953">
            <v>329</v>
          </cell>
          <cell r="H953" t="str">
            <v>annual</v>
          </cell>
          <cell r="I953">
            <v>35571</v>
          </cell>
          <cell r="J953" t="str">
            <v>AQD</v>
          </cell>
        </row>
        <row r="954">
          <cell r="A954">
            <v>282912</v>
          </cell>
          <cell r="B954" t="str">
            <v>propylene glycol, n-butyl ether (mixed isomers)</v>
          </cell>
          <cell r="C954" t="str">
            <v>29387868</v>
          </cell>
          <cell r="D954">
            <v>132.22999999999999</v>
          </cell>
          <cell r="E954" t="str">
            <v>FINAL</v>
          </cell>
          <cell r="F954" t="str">
            <v>23</v>
          </cell>
          <cell r="G954">
            <v>77</v>
          </cell>
          <cell r="H954" t="str">
            <v>annual</v>
          </cell>
          <cell r="I954">
            <v>39163</v>
          </cell>
          <cell r="J954" t="str">
            <v>AQD</v>
          </cell>
        </row>
        <row r="955">
          <cell r="A955">
            <v>282060</v>
          </cell>
          <cell r="B955" t="str">
            <v>propylene oxide</v>
          </cell>
          <cell r="C955" t="str">
            <v>75569</v>
          </cell>
          <cell r="D955">
            <v>58.09</v>
          </cell>
          <cell r="E955" t="str">
            <v>FINAL</v>
          </cell>
          <cell r="G955">
            <v>30</v>
          </cell>
          <cell r="H955" t="str">
            <v>24 hr</v>
          </cell>
          <cell r="I955">
            <v>33136</v>
          </cell>
          <cell r="J955" t="str">
            <v>EPA</v>
          </cell>
          <cell r="N955">
            <v>0.3</v>
          </cell>
          <cell r="O955">
            <v>3</v>
          </cell>
          <cell r="P955" t="str">
            <v>annual</v>
          </cell>
          <cell r="Q955">
            <v>32968</v>
          </cell>
          <cell r="R955" t="str">
            <v>EPA</v>
          </cell>
        </row>
        <row r="956">
          <cell r="A956">
            <v>282219</v>
          </cell>
          <cell r="B956" t="str">
            <v>p-tolualdehyde</v>
          </cell>
          <cell r="C956" t="str">
            <v>104870</v>
          </cell>
          <cell r="D956">
            <v>120.15</v>
          </cell>
          <cell r="E956" t="str">
            <v>FINAL</v>
          </cell>
          <cell r="F956" t="str">
            <v>20</v>
          </cell>
          <cell r="G956">
            <v>440</v>
          </cell>
          <cell r="H956" t="str">
            <v>24 hr</v>
          </cell>
          <cell r="I956">
            <v>38748</v>
          </cell>
          <cell r="J956" t="str">
            <v>AQD</v>
          </cell>
        </row>
        <row r="957">
          <cell r="A957">
            <v>282214</v>
          </cell>
          <cell r="B957" t="str">
            <v>p-toluenesulfonic acid</v>
          </cell>
          <cell r="C957" t="str">
            <v>104154</v>
          </cell>
          <cell r="D957">
            <v>172.21</v>
          </cell>
          <cell r="E957" t="str">
            <v>FINAL</v>
          </cell>
          <cell r="G957">
            <v>0.1</v>
          </cell>
          <cell r="H957" t="str">
            <v>annual</v>
          </cell>
          <cell r="I957">
            <v>36109</v>
          </cell>
          <cell r="J957" t="str">
            <v>AQD</v>
          </cell>
        </row>
        <row r="958">
          <cell r="A958">
            <v>282694</v>
          </cell>
          <cell r="B958" t="str">
            <v>p-toluenesulfonic acid monohydrate</v>
          </cell>
          <cell r="C958" t="str">
            <v>6192525</v>
          </cell>
          <cell r="D958">
            <v>190</v>
          </cell>
          <cell r="E958" t="str">
            <v>FINAL</v>
          </cell>
          <cell r="G958">
            <v>0.1</v>
          </cell>
          <cell r="H958" t="str">
            <v>annual</v>
          </cell>
          <cell r="I958">
            <v>36269</v>
          </cell>
          <cell r="J958" t="str">
            <v>AQD</v>
          </cell>
        </row>
        <row r="959">
          <cell r="A959">
            <v>282229</v>
          </cell>
          <cell r="B959" t="str">
            <v>p-toluidine</v>
          </cell>
          <cell r="C959" t="str">
            <v>106490</v>
          </cell>
          <cell r="D959">
            <v>107.17</v>
          </cell>
          <cell r="E959" t="str">
            <v>FINAL</v>
          </cell>
          <cell r="N959">
            <v>0.03</v>
          </cell>
          <cell r="O959">
            <v>0.3</v>
          </cell>
          <cell r="P959" t="str">
            <v>annual</v>
          </cell>
          <cell r="Q959">
            <v>32204</v>
          </cell>
          <cell r="R959" t="str">
            <v>AQD</v>
          </cell>
        </row>
        <row r="960">
          <cell r="A960">
            <v>281973</v>
          </cell>
          <cell r="B960" t="str">
            <v>purafect 4000g</v>
          </cell>
          <cell r="C960" t="str">
            <v>0</v>
          </cell>
          <cell r="E960" t="str">
            <v>FINAL</v>
          </cell>
          <cell r="F960" t="str">
            <v xml:space="preserve"> 4</v>
          </cell>
          <cell r="G960">
            <v>0.02</v>
          </cell>
          <cell r="H960" t="str">
            <v>1 hr</v>
          </cell>
          <cell r="I960">
            <v>35438</v>
          </cell>
          <cell r="J960" t="str">
            <v>TLV</v>
          </cell>
        </row>
        <row r="961">
          <cell r="A961">
            <v>282227</v>
          </cell>
          <cell r="B961" t="str">
            <v>p-xylene</v>
          </cell>
          <cell r="C961" t="str">
            <v>106423</v>
          </cell>
          <cell r="D961">
            <v>106.18</v>
          </cell>
          <cell r="E961" t="str">
            <v>FINAL</v>
          </cell>
          <cell r="F961" t="str">
            <v xml:space="preserve"> 2</v>
          </cell>
          <cell r="G961">
            <v>100</v>
          </cell>
          <cell r="H961" t="str">
            <v>24 hr</v>
          </cell>
          <cell r="I961">
            <v>37711</v>
          </cell>
          <cell r="J961" t="str">
            <v>EPA</v>
          </cell>
        </row>
        <row r="962">
          <cell r="A962">
            <v>282400</v>
          </cell>
          <cell r="B962" t="str">
            <v>pyrene</v>
          </cell>
          <cell r="C962" t="str">
            <v>129000</v>
          </cell>
          <cell r="D962">
            <v>202.26</v>
          </cell>
          <cell r="E962" t="str">
            <v>FINAL</v>
          </cell>
          <cell r="G962">
            <v>100</v>
          </cell>
          <cell r="H962" t="str">
            <v>24 hr</v>
          </cell>
          <cell r="I962">
            <v>34109</v>
          </cell>
          <cell r="J962" t="str">
            <v>EPA</v>
          </cell>
        </row>
        <row r="963">
          <cell r="A963">
            <v>282321</v>
          </cell>
          <cell r="B963" t="str">
            <v>pyridine</v>
          </cell>
          <cell r="C963" t="str">
            <v>110861</v>
          </cell>
          <cell r="D963">
            <v>79.11</v>
          </cell>
          <cell r="E963" t="str">
            <v>FINAL</v>
          </cell>
          <cell r="G963">
            <v>3.5</v>
          </cell>
          <cell r="H963" t="str">
            <v>24 hr</v>
          </cell>
          <cell r="I963">
            <v>35412</v>
          </cell>
          <cell r="J963" t="str">
            <v>EPA</v>
          </cell>
        </row>
        <row r="964">
          <cell r="A964">
            <v>283058</v>
          </cell>
          <cell r="B964" t="str">
            <v>pyrrolo[3,4-c]pyrrole-1,4-dione,3,6-bis(4-chlorophenyl)-2,5-dihydro</v>
          </cell>
          <cell r="C964" t="str">
            <v>84632655</v>
          </cell>
          <cell r="E964" t="str">
            <v>FINAL</v>
          </cell>
          <cell r="G964">
            <v>0.1</v>
          </cell>
          <cell r="H964" t="str">
            <v>annual</v>
          </cell>
          <cell r="I964">
            <v>36705</v>
          </cell>
          <cell r="J964" t="str">
            <v>AQD</v>
          </cell>
        </row>
        <row r="965">
          <cell r="A965">
            <v>282561</v>
          </cell>
          <cell r="B965" t="str">
            <v>quinacridone pigment</v>
          </cell>
          <cell r="C965" t="str">
            <v>1047161</v>
          </cell>
          <cell r="D965">
            <v>312.33999999999997</v>
          </cell>
          <cell r="E965" t="str">
            <v>FINAL</v>
          </cell>
          <cell r="G965">
            <v>0.1</v>
          </cell>
          <cell r="H965" t="str">
            <v>annual</v>
          </cell>
          <cell r="I965">
            <v>34402</v>
          </cell>
          <cell r="J965" t="str">
            <v>AQD</v>
          </cell>
        </row>
        <row r="966">
          <cell r="A966">
            <v>283056</v>
          </cell>
          <cell r="B966" t="str">
            <v>quinapril step 8</v>
          </cell>
          <cell r="C966" t="str">
            <v>82586547</v>
          </cell>
          <cell r="E966" t="str">
            <v>FINAL</v>
          </cell>
          <cell r="G966">
            <v>2</v>
          </cell>
          <cell r="H966" t="str">
            <v>annual</v>
          </cell>
          <cell r="I966">
            <v>34556</v>
          </cell>
          <cell r="J966" t="str">
            <v>AQD</v>
          </cell>
        </row>
        <row r="967">
          <cell r="A967">
            <v>282132</v>
          </cell>
          <cell r="B967" t="str">
            <v>quinoline</v>
          </cell>
          <cell r="C967" t="str">
            <v>91225</v>
          </cell>
          <cell r="D967">
            <v>129.16999999999999</v>
          </cell>
          <cell r="E967" t="str">
            <v>FINAL</v>
          </cell>
          <cell r="N967">
            <v>1E-3</v>
          </cell>
          <cell r="O967">
            <v>0.01</v>
          </cell>
          <cell r="P967" t="str">
            <v>annual</v>
          </cell>
          <cell r="Q967">
            <v>37161</v>
          </cell>
          <cell r="R967" t="str">
            <v>AQD</v>
          </cell>
        </row>
        <row r="968">
          <cell r="A968">
            <v>282230</v>
          </cell>
          <cell r="B968" t="str">
            <v>quinone</v>
          </cell>
          <cell r="C968" t="str">
            <v>106514</v>
          </cell>
          <cell r="D968">
            <v>108.1</v>
          </cell>
          <cell r="E968" t="str">
            <v>INTERIM</v>
          </cell>
          <cell r="G968">
            <v>4.4000000000000004</v>
          </cell>
          <cell r="H968" t="str">
            <v>8 hr</v>
          </cell>
          <cell r="I968">
            <v>33906</v>
          </cell>
          <cell r="J968" t="str">
            <v>TLV</v>
          </cell>
        </row>
        <row r="969">
          <cell r="A969">
            <v>282988</v>
          </cell>
          <cell r="B969" t="str">
            <v>residual oils (petroleum) solvent-dewaxed</v>
          </cell>
          <cell r="C969" t="str">
            <v>64742627</v>
          </cell>
          <cell r="E969" t="str">
            <v>FINAL</v>
          </cell>
          <cell r="F969" t="str">
            <v>11</v>
          </cell>
          <cell r="G969">
            <v>50</v>
          </cell>
          <cell r="H969" t="str">
            <v>8 hr</v>
          </cell>
          <cell r="I969">
            <v>36753</v>
          </cell>
          <cell r="J969" t="str">
            <v>TLV</v>
          </cell>
        </row>
        <row r="970">
          <cell r="A970">
            <v>282963</v>
          </cell>
          <cell r="B970" t="str">
            <v>residues, (petroleum), vacuum</v>
          </cell>
          <cell r="C970" t="str">
            <v>64741566</v>
          </cell>
          <cell r="E970" t="str">
            <v>FINAL</v>
          </cell>
          <cell r="G970">
            <v>16</v>
          </cell>
          <cell r="H970" t="str">
            <v>annual</v>
          </cell>
          <cell r="I970">
            <v>37900</v>
          </cell>
          <cell r="J970" t="str">
            <v>AQD</v>
          </cell>
        </row>
        <row r="971">
          <cell r="A971">
            <v>282278</v>
          </cell>
          <cell r="B971" t="str">
            <v>resorcinol</v>
          </cell>
          <cell r="C971" t="str">
            <v>108463</v>
          </cell>
          <cell r="D971">
            <v>110.1</v>
          </cell>
          <cell r="E971" t="str">
            <v>FINAL</v>
          </cell>
          <cell r="G971">
            <v>27</v>
          </cell>
          <cell r="H971" t="str">
            <v>24 hr</v>
          </cell>
          <cell r="I971">
            <v>38419</v>
          </cell>
          <cell r="J971" t="str">
            <v>AQD</v>
          </cell>
        </row>
        <row r="972">
          <cell r="A972">
            <v>282589</v>
          </cell>
          <cell r="B972" t="str">
            <v>rhenium oxide</v>
          </cell>
          <cell r="C972" t="str">
            <v>1314289</v>
          </cell>
          <cell r="D972">
            <v>123</v>
          </cell>
          <cell r="E972" t="str">
            <v>FINAL</v>
          </cell>
          <cell r="G972">
            <v>0.1</v>
          </cell>
          <cell r="H972" t="str">
            <v>annual</v>
          </cell>
          <cell r="I972">
            <v>39329</v>
          </cell>
          <cell r="J972" t="str">
            <v>AQD</v>
          </cell>
        </row>
        <row r="973">
          <cell r="A973">
            <v>282127</v>
          </cell>
          <cell r="B973" t="str">
            <v>salicylaldehyde</v>
          </cell>
          <cell r="C973" t="str">
            <v>90028</v>
          </cell>
          <cell r="D973">
            <v>122.13</v>
          </cell>
          <cell r="E973" t="str">
            <v>FINAL</v>
          </cell>
          <cell r="G973">
            <v>30</v>
          </cell>
          <cell r="H973" t="str">
            <v>annual</v>
          </cell>
          <cell r="I973">
            <v>35368</v>
          </cell>
          <cell r="J973" t="str">
            <v>AQD</v>
          </cell>
        </row>
        <row r="974">
          <cell r="A974">
            <v>283074</v>
          </cell>
          <cell r="B974" t="str">
            <v>sanduvor 3068 liquid</v>
          </cell>
          <cell r="C974" t="str">
            <v>106917311</v>
          </cell>
          <cell r="E974" t="str">
            <v>FINAL</v>
          </cell>
          <cell r="G974">
            <v>52</v>
          </cell>
          <cell r="H974" t="str">
            <v>annual</v>
          </cell>
          <cell r="I974">
            <v>37029</v>
          </cell>
          <cell r="J974" t="str">
            <v>AQD</v>
          </cell>
        </row>
        <row r="975">
          <cell r="A975">
            <v>282657</v>
          </cell>
          <cell r="B975" t="str">
            <v>santoflex 14</v>
          </cell>
          <cell r="C975" t="str">
            <v>3081014</v>
          </cell>
          <cell r="D975">
            <v>282.47000000000003</v>
          </cell>
          <cell r="E975" t="str">
            <v>FINAL</v>
          </cell>
          <cell r="G975">
            <v>0.1</v>
          </cell>
          <cell r="H975" t="str">
            <v>annual</v>
          </cell>
          <cell r="I975">
            <v>38009</v>
          </cell>
          <cell r="J975" t="str">
            <v>AQD</v>
          </cell>
        </row>
        <row r="976">
          <cell r="A976">
            <v>282516</v>
          </cell>
          <cell r="B976" t="str">
            <v>sec-amyl acetate</v>
          </cell>
          <cell r="C976" t="str">
            <v>626380</v>
          </cell>
          <cell r="D976">
            <v>130.21</v>
          </cell>
          <cell r="E976" t="str">
            <v>INTERIM</v>
          </cell>
          <cell r="G976">
            <v>6650</v>
          </cell>
          <cell r="H976" t="str">
            <v>8 hr</v>
          </cell>
          <cell r="I976">
            <v>33945</v>
          </cell>
          <cell r="J976" t="str">
            <v>TLV</v>
          </cell>
        </row>
        <row r="977">
          <cell r="A977">
            <v>282089</v>
          </cell>
          <cell r="B977" t="str">
            <v>sec-butyl alcohol</v>
          </cell>
          <cell r="C977" t="str">
            <v>78922</v>
          </cell>
          <cell r="D977">
            <v>74.14</v>
          </cell>
          <cell r="E977" t="str">
            <v>INTERIM</v>
          </cell>
          <cell r="G977">
            <v>3050</v>
          </cell>
          <cell r="H977" t="str">
            <v>8 hr</v>
          </cell>
          <cell r="I977">
            <v>33906</v>
          </cell>
          <cell r="J977" t="str">
            <v>TLV</v>
          </cell>
        </row>
        <row r="978">
          <cell r="A978">
            <v>282837</v>
          </cell>
          <cell r="B978" t="str">
            <v>sec-butylamine</v>
          </cell>
          <cell r="C978" t="str">
            <v>13952846</v>
          </cell>
          <cell r="D978">
            <v>73.16</v>
          </cell>
          <cell r="E978" t="str">
            <v>FINAL</v>
          </cell>
          <cell r="G978">
            <v>5</v>
          </cell>
          <cell r="H978" t="str">
            <v>annual</v>
          </cell>
          <cell r="I978">
            <v>35970</v>
          </cell>
          <cell r="J978" t="str">
            <v>AQD</v>
          </cell>
        </row>
        <row r="979">
          <cell r="A979">
            <v>282405</v>
          </cell>
          <cell r="B979" t="str">
            <v>sec-butylbenzene</v>
          </cell>
          <cell r="C979" t="str">
            <v>135988</v>
          </cell>
          <cell r="E979" t="str">
            <v>FINAL</v>
          </cell>
          <cell r="G979">
            <v>6</v>
          </cell>
          <cell r="H979" t="str">
            <v>annual</v>
          </cell>
          <cell r="I979">
            <v>34397</v>
          </cell>
          <cell r="J979" t="str">
            <v>AQD</v>
          </cell>
        </row>
        <row r="980">
          <cell r="A980">
            <v>282758</v>
          </cell>
          <cell r="B980" t="str">
            <v>selenium</v>
          </cell>
          <cell r="C980" t="str">
            <v>7782492</v>
          </cell>
          <cell r="D980">
            <v>78.959999999999994</v>
          </cell>
          <cell r="E980" t="str">
            <v>FINAL</v>
          </cell>
          <cell r="G980">
            <v>2</v>
          </cell>
          <cell r="H980" t="str">
            <v>8 hr</v>
          </cell>
          <cell r="I980">
            <v>35878</v>
          </cell>
          <cell r="J980" t="str">
            <v>TLV</v>
          </cell>
        </row>
        <row r="981">
          <cell r="A981">
            <v>283082</v>
          </cell>
          <cell r="B981" t="str">
            <v>silica - precipitated</v>
          </cell>
          <cell r="C981" t="str">
            <v>112926008</v>
          </cell>
          <cell r="E981" t="str">
            <v>FINAL</v>
          </cell>
          <cell r="G981">
            <v>100</v>
          </cell>
          <cell r="H981" t="str">
            <v>8 hr</v>
          </cell>
          <cell r="I981">
            <v>34227</v>
          </cell>
          <cell r="J981" t="str">
            <v>TLV</v>
          </cell>
        </row>
        <row r="982">
          <cell r="A982">
            <v>283040</v>
          </cell>
          <cell r="B982" t="str">
            <v>silica amorphous fume</v>
          </cell>
          <cell r="C982" t="str">
            <v>69012642</v>
          </cell>
          <cell r="E982" t="str">
            <v>FINAL</v>
          </cell>
          <cell r="G982">
            <v>20</v>
          </cell>
          <cell r="H982" t="str">
            <v>8 hr</v>
          </cell>
          <cell r="I982">
            <v>34274</v>
          </cell>
          <cell r="J982" t="str">
            <v>TLV</v>
          </cell>
        </row>
        <row r="983">
          <cell r="A983">
            <v>283083</v>
          </cell>
          <cell r="B983" t="str">
            <v>silica, amorphous, crystalline free, fumed</v>
          </cell>
          <cell r="C983" t="str">
            <v>112945525</v>
          </cell>
          <cell r="D983">
            <v>60.09</v>
          </cell>
          <cell r="E983" t="str">
            <v>FINAL</v>
          </cell>
          <cell r="G983">
            <v>20</v>
          </cell>
          <cell r="H983" t="str">
            <v>8 hr</v>
          </cell>
          <cell r="I983">
            <v>34269</v>
          </cell>
          <cell r="J983" t="str">
            <v>TLV</v>
          </cell>
        </row>
        <row r="984">
          <cell r="A984">
            <v>282807</v>
          </cell>
          <cell r="B984" t="str">
            <v>silicon tetrachloride</v>
          </cell>
          <cell r="C984" t="str">
            <v>10026047</v>
          </cell>
          <cell r="D984">
            <v>169.89</v>
          </cell>
          <cell r="E984" t="str">
            <v>FINAL</v>
          </cell>
          <cell r="G984">
            <v>1100</v>
          </cell>
          <cell r="H984" t="str">
            <v>annual</v>
          </cell>
          <cell r="I984">
            <v>33653</v>
          </cell>
          <cell r="J984" t="str">
            <v>AQD</v>
          </cell>
        </row>
        <row r="985">
          <cell r="A985">
            <v>282767</v>
          </cell>
          <cell r="B985" t="str">
            <v>silicon tetrahydride</v>
          </cell>
          <cell r="C985" t="str">
            <v>7803625</v>
          </cell>
          <cell r="D985">
            <v>32.130000000000003</v>
          </cell>
          <cell r="E985" t="str">
            <v>FINAL</v>
          </cell>
          <cell r="G985">
            <v>70</v>
          </cell>
          <cell r="H985" t="str">
            <v>8 hr</v>
          </cell>
          <cell r="I985">
            <v>37274</v>
          </cell>
          <cell r="J985" t="str">
            <v>TLV</v>
          </cell>
        </row>
        <row r="986">
          <cell r="A986">
            <v>283004</v>
          </cell>
          <cell r="B986" t="str">
            <v>siloxanes and silicones(silica filled polydimethylsiloxane)</v>
          </cell>
          <cell r="C986" t="str">
            <v>67762907</v>
          </cell>
          <cell r="E986" t="str">
            <v>FINAL</v>
          </cell>
          <cell r="G986">
            <v>0.1</v>
          </cell>
          <cell r="H986" t="str">
            <v>annual</v>
          </cell>
          <cell r="I986">
            <v>37110</v>
          </cell>
          <cell r="J986" t="str">
            <v>AQD</v>
          </cell>
        </row>
        <row r="987">
          <cell r="A987">
            <v>282713</v>
          </cell>
          <cell r="B987" t="str">
            <v>silver - soluble</v>
          </cell>
          <cell r="C987" t="str">
            <v>7440224</v>
          </cell>
          <cell r="D987">
            <v>107.87</v>
          </cell>
          <cell r="E987" t="str">
            <v>FINAL</v>
          </cell>
          <cell r="G987">
            <v>0.1</v>
          </cell>
          <cell r="H987" t="str">
            <v>8 hr</v>
          </cell>
          <cell r="I987">
            <v>35620</v>
          </cell>
          <cell r="J987" t="str">
            <v>NIOSH</v>
          </cell>
        </row>
        <row r="988">
          <cell r="A988">
            <v>282841</v>
          </cell>
          <cell r="B988" t="str">
            <v>sodium aluminum fluoride</v>
          </cell>
          <cell r="C988" t="str">
            <v>15096523</v>
          </cell>
          <cell r="D988">
            <v>209.95</v>
          </cell>
          <cell r="E988" t="str">
            <v>FINAL</v>
          </cell>
          <cell r="G988">
            <v>270</v>
          </cell>
          <cell r="H988" t="str">
            <v>8 hr</v>
          </cell>
          <cell r="I988">
            <v>34411</v>
          </cell>
          <cell r="J988" t="str">
            <v>TLV</v>
          </cell>
        </row>
        <row r="989">
          <cell r="A989">
            <v>282730</v>
          </cell>
          <cell r="B989" t="str">
            <v>sodium bisulfite</v>
          </cell>
          <cell r="C989" t="str">
            <v>7631905</v>
          </cell>
          <cell r="D989">
            <v>104.06</v>
          </cell>
          <cell r="E989" t="str">
            <v>FINAL</v>
          </cell>
          <cell r="G989">
            <v>50</v>
          </cell>
          <cell r="H989" t="str">
            <v>8 hr</v>
          </cell>
          <cell r="I989">
            <v>35244</v>
          </cell>
          <cell r="J989" t="str">
            <v>TLV</v>
          </cell>
        </row>
        <row r="990">
          <cell r="A990">
            <v>282735</v>
          </cell>
          <cell r="B990" t="str">
            <v>sodium bromide</v>
          </cell>
          <cell r="C990" t="str">
            <v>7647156</v>
          </cell>
          <cell r="D990">
            <v>102.9</v>
          </cell>
          <cell r="E990" t="str">
            <v>FINAL</v>
          </cell>
          <cell r="G990">
            <v>140</v>
          </cell>
          <cell r="H990" t="str">
            <v>24 hr</v>
          </cell>
          <cell r="I990">
            <v>34368</v>
          </cell>
          <cell r="J990" t="str">
            <v>AQD</v>
          </cell>
        </row>
        <row r="991">
          <cell r="A991">
            <v>282526</v>
          </cell>
          <cell r="B991" t="str">
            <v>sodium dilantin</v>
          </cell>
          <cell r="C991" t="str">
            <v>630933</v>
          </cell>
          <cell r="D991">
            <v>274.27</v>
          </cell>
          <cell r="E991" t="str">
            <v>FINAL</v>
          </cell>
          <cell r="N991">
            <v>0.04</v>
          </cell>
          <cell r="O991">
            <v>0.4</v>
          </cell>
          <cell r="P991" t="str">
            <v>annual</v>
          </cell>
          <cell r="Q991">
            <v>34394</v>
          </cell>
        </row>
        <row r="992">
          <cell r="A992">
            <v>282398</v>
          </cell>
          <cell r="B992" t="str">
            <v>sodium dimethyl dithiocarbamate</v>
          </cell>
          <cell r="C992" t="str">
            <v>128041</v>
          </cell>
          <cell r="D992">
            <v>143.21</v>
          </cell>
          <cell r="E992" t="str">
            <v>FINAL</v>
          </cell>
          <cell r="G992">
            <v>0.1</v>
          </cell>
          <cell r="H992" t="str">
            <v>annual</v>
          </cell>
          <cell r="I992">
            <v>36402</v>
          </cell>
          <cell r="J992" t="str">
            <v>AQD</v>
          </cell>
        </row>
        <row r="993">
          <cell r="A993">
            <v>282740</v>
          </cell>
          <cell r="B993" t="str">
            <v>sodium fluoride</v>
          </cell>
          <cell r="C993" t="str">
            <v>7681494</v>
          </cell>
          <cell r="D993">
            <v>41.99</v>
          </cell>
          <cell r="E993" t="str">
            <v>FINAL</v>
          </cell>
          <cell r="G993">
            <v>60</v>
          </cell>
          <cell r="H993" t="str">
            <v>8 hr</v>
          </cell>
          <cell r="I993">
            <v>34411</v>
          </cell>
          <cell r="J993" t="str">
            <v>TLV</v>
          </cell>
        </row>
        <row r="994">
          <cell r="A994">
            <v>282830</v>
          </cell>
          <cell r="B994" t="str">
            <v>sodium glucoheptonate</v>
          </cell>
          <cell r="C994" t="str">
            <v>13007857</v>
          </cell>
          <cell r="D994">
            <v>284</v>
          </cell>
          <cell r="E994" t="str">
            <v>FINAL</v>
          </cell>
          <cell r="G994">
            <v>0.1</v>
          </cell>
          <cell r="H994" t="str">
            <v>annual</v>
          </cell>
          <cell r="I994">
            <v>36109</v>
          </cell>
          <cell r="J994" t="str">
            <v>AQD</v>
          </cell>
        </row>
        <row r="995">
          <cell r="A995">
            <v>282918</v>
          </cell>
          <cell r="B995" t="str">
            <v>sodium glucoheptonate</v>
          </cell>
          <cell r="C995" t="str">
            <v>31138655</v>
          </cell>
          <cell r="D995">
            <v>248</v>
          </cell>
          <cell r="E995" t="str">
            <v>FINAL</v>
          </cell>
          <cell r="G995">
            <v>0.1</v>
          </cell>
          <cell r="H995" t="str">
            <v>annual</v>
          </cell>
          <cell r="I995">
            <v>36769</v>
          </cell>
          <cell r="J995" t="str">
            <v>AQD</v>
          </cell>
        </row>
        <row r="996">
          <cell r="A996">
            <v>282587</v>
          </cell>
          <cell r="B996" t="str">
            <v>sodium hydroxide</v>
          </cell>
          <cell r="C996" t="str">
            <v>1310732</v>
          </cell>
          <cell r="D996">
            <v>40</v>
          </cell>
          <cell r="E996" t="str">
            <v>FINAL</v>
          </cell>
          <cell r="G996">
            <v>20</v>
          </cell>
          <cell r="H996" t="str">
            <v>1 hr</v>
          </cell>
          <cell r="I996">
            <v>33861</v>
          </cell>
          <cell r="J996" t="str">
            <v>NIOSH</v>
          </cell>
        </row>
        <row r="997">
          <cell r="A997">
            <v>282741</v>
          </cell>
          <cell r="B997" t="str">
            <v>sodium hypochlorite</v>
          </cell>
          <cell r="C997" t="str">
            <v>7681529</v>
          </cell>
          <cell r="D997">
            <v>74.44</v>
          </cell>
          <cell r="E997" t="str">
            <v>FINAL</v>
          </cell>
          <cell r="G997">
            <v>16</v>
          </cell>
          <cell r="H997" t="str">
            <v>8 hr</v>
          </cell>
          <cell r="I997">
            <v>35244</v>
          </cell>
          <cell r="J997" t="str">
            <v>AQD</v>
          </cell>
        </row>
        <row r="998">
          <cell r="A998">
            <v>282812</v>
          </cell>
          <cell r="B998" t="str">
            <v>sodium hypophosphite monohydrate</v>
          </cell>
          <cell r="C998" t="str">
            <v>10039562</v>
          </cell>
          <cell r="D998">
            <v>106</v>
          </cell>
          <cell r="E998" t="str">
            <v>FINAL</v>
          </cell>
          <cell r="G998">
            <v>0.1</v>
          </cell>
          <cell r="H998" t="str">
            <v>annual</v>
          </cell>
          <cell r="I998">
            <v>36109</v>
          </cell>
          <cell r="J998" t="str">
            <v>AQD</v>
          </cell>
        </row>
        <row r="999">
          <cell r="A999">
            <v>282742</v>
          </cell>
          <cell r="B999" t="str">
            <v>sodium iodide</v>
          </cell>
          <cell r="C999" t="str">
            <v>7681825</v>
          </cell>
          <cell r="D999">
            <v>149.88999999999999</v>
          </cell>
          <cell r="E999" t="str">
            <v>FINAL</v>
          </cell>
          <cell r="G999">
            <v>0.1</v>
          </cell>
          <cell r="H999" t="str">
            <v>annual</v>
          </cell>
          <cell r="I999">
            <v>36109</v>
          </cell>
          <cell r="J999" t="str">
            <v>AQD</v>
          </cell>
        </row>
        <row r="1000">
          <cell r="A1000">
            <v>282840</v>
          </cell>
          <cell r="B1000" t="str">
            <v>sodium lauriminodipropionate</v>
          </cell>
          <cell r="C1000" t="str">
            <v>14960066</v>
          </cell>
          <cell r="D1000">
            <v>351</v>
          </cell>
          <cell r="E1000" t="str">
            <v>FINAL</v>
          </cell>
          <cell r="G1000">
            <v>0.1</v>
          </cell>
          <cell r="H1000" t="str">
            <v>annual</v>
          </cell>
          <cell r="I1000">
            <v>36769</v>
          </cell>
          <cell r="J1000" t="str">
            <v>AQD</v>
          </cell>
        </row>
        <row r="1001">
          <cell r="A1001">
            <v>282386</v>
          </cell>
          <cell r="B1001" t="str">
            <v>sodium methylate</v>
          </cell>
          <cell r="C1001" t="str">
            <v>124414</v>
          </cell>
          <cell r="D1001">
            <v>54.03</v>
          </cell>
          <cell r="E1001" t="str">
            <v>FINAL</v>
          </cell>
          <cell r="G1001">
            <v>0.1</v>
          </cell>
          <cell r="H1001" t="str">
            <v>annual</v>
          </cell>
          <cell r="I1001">
            <v>36109</v>
          </cell>
          <cell r="J1001" t="str">
            <v>AQD</v>
          </cell>
        </row>
        <row r="1002">
          <cell r="A1002">
            <v>282828</v>
          </cell>
          <cell r="B1002" t="str">
            <v>sodium monoxide</v>
          </cell>
          <cell r="C1002" t="str">
            <v>12401864</v>
          </cell>
          <cell r="D1002">
            <v>61.89</v>
          </cell>
          <cell r="E1002" t="str">
            <v>FINAL</v>
          </cell>
          <cell r="G1002">
            <v>0.1</v>
          </cell>
          <cell r="H1002" t="str">
            <v>annual</v>
          </cell>
          <cell r="I1002">
            <v>38560</v>
          </cell>
          <cell r="J1002" t="str">
            <v>AQD</v>
          </cell>
        </row>
        <row r="1003">
          <cell r="A1003">
            <v>282731</v>
          </cell>
          <cell r="B1003" t="str">
            <v>sodium nitrite</v>
          </cell>
          <cell r="C1003" t="str">
            <v>7632000</v>
          </cell>
          <cell r="D1003">
            <v>69</v>
          </cell>
          <cell r="E1003" t="str">
            <v>FINAL</v>
          </cell>
          <cell r="G1003">
            <v>10</v>
          </cell>
          <cell r="H1003" t="str">
            <v>annual</v>
          </cell>
          <cell r="I1003">
            <v>34368</v>
          </cell>
          <cell r="J1003" t="str">
            <v>AQD</v>
          </cell>
        </row>
        <row r="1004">
          <cell r="A1004">
            <v>282732</v>
          </cell>
          <cell r="B1004" t="str">
            <v>sodium perborate</v>
          </cell>
          <cell r="C1004" t="str">
            <v>7632044</v>
          </cell>
          <cell r="D1004">
            <v>82.81</v>
          </cell>
          <cell r="E1004" t="str">
            <v>FINAL</v>
          </cell>
          <cell r="G1004">
            <v>8</v>
          </cell>
          <cell r="H1004" t="str">
            <v>annual</v>
          </cell>
          <cell r="I1004">
            <v>33472</v>
          </cell>
          <cell r="J1004" t="str">
            <v>AQD</v>
          </cell>
        </row>
        <row r="1005">
          <cell r="A1005">
            <v>283032</v>
          </cell>
          <cell r="B1005" t="str">
            <v>sodium petroleum sulfonate</v>
          </cell>
          <cell r="C1005" t="str">
            <v>68608264</v>
          </cell>
          <cell r="E1005" t="str">
            <v>FINAL</v>
          </cell>
          <cell r="G1005">
            <v>0.1</v>
          </cell>
          <cell r="H1005" t="str">
            <v>annual</v>
          </cell>
          <cell r="I1005">
            <v>36109</v>
          </cell>
          <cell r="J1005" t="str">
            <v>AQD</v>
          </cell>
        </row>
        <row r="1006">
          <cell r="A1006">
            <v>282852</v>
          </cell>
          <cell r="B1006" t="str">
            <v>sodium silicofluoride</v>
          </cell>
          <cell r="C1006" t="str">
            <v>16893859</v>
          </cell>
          <cell r="D1006">
            <v>188.07</v>
          </cell>
          <cell r="E1006" t="str">
            <v>FINAL</v>
          </cell>
          <cell r="G1006">
            <v>250</v>
          </cell>
          <cell r="H1006" t="str">
            <v>8 hr</v>
          </cell>
          <cell r="I1006">
            <v>34411</v>
          </cell>
          <cell r="J1006" t="str">
            <v>TLV</v>
          </cell>
        </row>
        <row r="1007">
          <cell r="A1007">
            <v>283002</v>
          </cell>
          <cell r="B1007" t="str">
            <v>sodium soap 900602</v>
          </cell>
          <cell r="C1007" t="str">
            <v>67701115</v>
          </cell>
          <cell r="E1007" t="str">
            <v>FINAL</v>
          </cell>
          <cell r="G1007">
            <v>6</v>
          </cell>
          <cell r="H1007" t="str">
            <v>annual</v>
          </cell>
          <cell r="I1007">
            <v>35835</v>
          </cell>
          <cell r="J1007" t="str">
            <v>AQD</v>
          </cell>
        </row>
        <row r="1008">
          <cell r="A1008">
            <v>283001</v>
          </cell>
          <cell r="B1008" t="str">
            <v>sodium soap 903923</v>
          </cell>
          <cell r="C1008" t="str">
            <v>67701104</v>
          </cell>
          <cell r="E1008" t="str">
            <v>FINAL</v>
          </cell>
          <cell r="G1008">
            <v>6</v>
          </cell>
          <cell r="H1008" t="str">
            <v>annual</v>
          </cell>
          <cell r="I1008">
            <v>35835</v>
          </cell>
          <cell r="J1008" t="str">
            <v>AQD</v>
          </cell>
        </row>
        <row r="1009">
          <cell r="A1009">
            <v>282754</v>
          </cell>
          <cell r="B1009" t="str">
            <v>sodium sulfite</v>
          </cell>
          <cell r="C1009" t="str">
            <v>7757837</v>
          </cell>
          <cell r="D1009">
            <v>126.04</v>
          </cell>
          <cell r="E1009" t="str">
            <v>FINAL</v>
          </cell>
          <cell r="G1009">
            <v>2.8000000000000001E-2</v>
          </cell>
          <cell r="H1009" t="str">
            <v>annual</v>
          </cell>
          <cell r="I1009">
            <v>34247</v>
          </cell>
          <cell r="J1009" t="str">
            <v>AQD</v>
          </cell>
        </row>
        <row r="1010">
          <cell r="A1010">
            <v>282578</v>
          </cell>
          <cell r="B1010" t="str">
            <v>sodium xylenesulfonate</v>
          </cell>
          <cell r="C1010" t="str">
            <v>1300727</v>
          </cell>
          <cell r="D1010">
            <v>208.2</v>
          </cell>
          <cell r="E1010" t="str">
            <v>FINAL</v>
          </cell>
          <cell r="G1010">
            <v>0.1</v>
          </cell>
          <cell r="H1010" t="str">
            <v>annual</v>
          </cell>
          <cell r="I1010">
            <v>36769</v>
          </cell>
          <cell r="J1010" t="str">
            <v>AQD</v>
          </cell>
        </row>
        <row r="1011">
          <cell r="A1011">
            <v>283078</v>
          </cell>
          <cell r="B1011" t="str">
            <v>Solsperse 12000</v>
          </cell>
          <cell r="C1011" t="str">
            <v>109265716</v>
          </cell>
          <cell r="E1011" t="str">
            <v>FINAL</v>
          </cell>
          <cell r="G1011">
            <v>0.1</v>
          </cell>
          <cell r="H1011" t="str">
            <v>annual</v>
          </cell>
          <cell r="I1011">
            <v>36109</v>
          </cell>
          <cell r="J1011" t="str">
            <v>AQD</v>
          </cell>
        </row>
        <row r="1012">
          <cell r="A1012">
            <v>283059</v>
          </cell>
          <cell r="B1012" t="str">
            <v>Solsperse 5000</v>
          </cell>
          <cell r="C1012" t="str">
            <v>86753788</v>
          </cell>
          <cell r="E1012" t="str">
            <v>FINAL</v>
          </cell>
          <cell r="G1012">
            <v>0.1</v>
          </cell>
          <cell r="H1012" t="str">
            <v>annual</v>
          </cell>
          <cell r="I1012">
            <v>36109</v>
          </cell>
          <cell r="J1012" t="str">
            <v>AQD</v>
          </cell>
        </row>
        <row r="1013">
          <cell r="A1013">
            <v>283022</v>
          </cell>
          <cell r="B1013" t="str">
            <v>Solvar &amp; LV 820</v>
          </cell>
          <cell r="C1013" t="str">
            <v>68458913</v>
          </cell>
          <cell r="E1013" t="str">
            <v>FINAL</v>
          </cell>
          <cell r="G1013">
            <v>0.1</v>
          </cell>
          <cell r="H1013" t="str">
            <v>annual</v>
          </cell>
          <cell r="I1013">
            <v>36109</v>
          </cell>
          <cell r="J1013" t="str">
            <v>AQD</v>
          </cell>
        </row>
        <row r="1014">
          <cell r="A1014">
            <v>282773</v>
          </cell>
          <cell r="B1014" t="str">
            <v>solvent black</v>
          </cell>
          <cell r="C1014" t="str">
            <v>8005025</v>
          </cell>
          <cell r="E1014" t="str">
            <v>FINAL</v>
          </cell>
          <cell r="G1014">
            <v>0.1</v>
          </cell>
          <cell r="H1014" t="str">
            <v>annual</v>
          </cell>
          <cell r="I1014">
            <v>36109</v>
          </cell>
          <cell r="J1014" t="str">
            <v>AQD</v>
          </cell>
        </row>
        <row r="1015">
          <cell r="A1015">
            <v>282997</v>
          </cell>
          <cell r="B1015" t="str">
            <v>solvent naphtha (petroleum) heavy aliphatic</v>
          </cell>
          <cell r="C1015" t="str">
            <v>64742967</v>
          </cell>
          <cell r="E1015" t="str">
            <v>FINAL</v>
          </cell>
          <cell r="G1015">
            <v>24</v>
          </cell>
          <cell r="H1015" t="str">
            <v>24 hr</v>
          </cell>
          <cell r="I1015">
            <v>36472</v>
          </cell>
          <cell r="J1015" t="str">
            <v>AQD</v>
          </cell>
        </row>
        <row r="1016">
          <cell r="A1016">
            <v>282994</v>
          </cell>
          <cell r="B1016" t="str">
            <v>solvent naphtha light aliphatic</v>
          </cell>
          <cell r="C1016" t="str">
            <v>64742898</v>
          </cell>
          <cell r="E1016" t="str">
            <v>FINAL</v>
          </cell>
          <cell r="F1016" t="str">
            <v>1</v>
          </cell>
          <cell r="G1016">
            <v>3500</v>
          </cell>
          <cell r="H1016" t="str">
            <v>8 hr</v>
          </cell>
          <cell r="I1016">
            <v>33975</v>
          </cell>
          <cell r="J1016" t="str">
            <v>NIOSH</v>
          </cell>
        </row>
        <row r="1017">
          <cell r="A1017">
            <v>282993</v>
          </cell>
          <cell r="B1017" t="str">
            <v>solvent naphtha medium aliphatic</v>
          </cell>
          <cell r="C1017" t="str">
            <v>64742887</v>
          </cell>
          <cell r="E1017" t="str">
            <v>FINAL</v>
          </cell>
          <cell r="F1017" t="str">
            <v>1</v>
          </cell>
          <cell r="G1017">
            <v>3500</v>
          </cell>
          <cell r="H1017" t="str">
            <v>8 hr</v>
          </cell>
          <cell r="I1017">
            <v>33975</v>
          </cell>
          <cell r="J1017" t="str">
            <v>NIOSH</v>
          </cell>
        </row>
        <row r="1018">
          <cell r="A1018">
            <v>282975</v>
          </cell>
          <cell r="B1018" t="str">
            <v>solvent refined heavy paraffnic distillate</v>
          </cell>
          <cell r="C1018" t="str">
            <v>64741884</v>
          </cell>
          <cell r="E1018" t="str">
            <v>FINAL</v>
          </cell>
          <cell r="F1018" t="str">
            <v>11</v>
          </cell>
          <cell r="G1018">
            <v>50</v>
          </cell>
          <cell r="H1018" t="str">
            <v>8 hr</v>
          </cell>
          <cell r="I1018">
            <v>35767</v>
          </cell>
          <cell r="J1018" t="str">
            <v>TLV</v>
          </cell>
        </row>
        <row r="1019">
          <cell r="A1019">
            <v>282607</v>
          </cell>
          <cell r="B1019" t="str">
            <v>sorbitan monooleate</v>
          </cell>
          <cell r="C1019" t="str">
            <v>1338438</v>
          </cell>
          <cell r="D1019">
            <v>428.68</v>
          </cell>
          <cell r="E1019" t="str">
            <v>FINAL</v>
          </cell>
          <cell r="G1019">
            <v>50</v>
          </cell>
          <cell r="H1019" t="str">
            <v>annual</v>
          </cell>
          <cell r="J1019" t="str">
            <v>NAAQS</v>
          </cell>
        </row>
        <row r="1020">
          <cell r="A1020">
            <v>283011</v>
          </cell>
          <cell r="B1020" t="str">
            <v>Spenkel F34</v>
          </cell>
          <cell r="C1020" t="str">
            <v>68071852</v>
          </cell>
          <cell r="E1020" t="str">
            <v>FINAL</v>
          </cell>
          <cell r="G1020">
            <v>0.1</v>
          </cell>
          <cell r="H1020" t="str">
            <v>annual</v>
          </cell>
          <cell r="I1020">
            <v>36109</v>
          </cell>
          <cell r="J1020" t="str">
            <v>AQD</v>
          </cell>
        </row>
        <row r="1021">
          <cell r="A1021">
            <v>281950</v>
          </cell>
          <cell r="B1021" t="str">
            <v>sponto 11</v>
          </cell>
          <cell r="C1021" t="str">
            <v>0</v>
          </cell>
          <cell r="E1021" t="str">
            <v>FINAL</v>
          </cell>
          <cell r="G1021">
            <v>0.1</v>
          </cell>
          <cell r="H1021" t="str">
            <v>annual</v>
          </cell>
          <cell r="I1021">
            <v>36109</v>
          </cell>
          <cell r="J1021" t="str">
            <v>AQD</v>
          </cell>
        </row>
        <row r="1022">
          <cell r="A1022">
            <v>281956</v>
          </cell>
          <cell r="B1022" t="str">
            <v>sponto 723</v>
          </cell>
          <cell r="C1022" t="str">
            <v>0</v>
          </cell>
          <cell r="E1022" t="str">
            <v>FINAL</v>
          </cell>
          <cell r="G1022">
            <v>0.1</v>
          </cell>
          <cell r="H1022" t="str">
            <v>annual</v>
          </cell>
          <cell r="I1022">
            <v>36109</v>
          </cell>
          <cell r="J1022" t="str">
            <v>AQD</v>
          </cell>
        </row>
        <row r="1023">
          <cell r="A1023">
            <v>282917</v>
          </cell>
          <cell r="B1023" t="str">
            <v>SR 1153</v>
          </cell>
          <cell r="C1023" t="str">
            <v>30705147</v>
          </cell>
          <cell r="E1023" t="str">
            <v>FINAL</v>
          </cell>
          <cell r="G1023">
            <v>0.1</v>
          </cell>
          <cell r="H1023" t="str">
            <v>annual</v>
          </cell>
          <cell r="I1023">
            <v>36109</v>
          </cell>
          <cell r="J1023" t="str">
            <v>AQD</v>
          </cell>
        </row>
        <row r="1024">
          <cell r="A1024">
            <v>282631</v>
          </cell>
          <cell r="B1024" t="str">
            <v>stannous octoate</v>
          </cell>
          <cell r="C1024" t="str">
            <v>1912830</v>
          </cell>
          <cell r="D1024">
            <v>407.17</v>
          </cell>
          <cell r="E1024" t="str">
            <v>FINAL</v>
          </cell>
          <cell r="G1024">
            <v>1</v>
          </cell>
          <cell r="H1024" t="str">
            <v>8 hr</v>
          </cell>
          <cell r="I1024">
            <v>34100</v>
          </cell>
          <cell r="J1024" t="str">
            <v>TLV</v>
          </cell>
        </row>
        <row r="1025">
          <cell r="A1025">
            <v>281992</v>
          </cell>
          <cell r="B1025" t="str">
            <v>stearic acid</v>
          </cell>
          <cell r="C1025" t="str">
            <v>57114</v>
          </cell>
          <cell r="D1025">
            <v>284.54000000000002</v>
          </cell>
          <cell r="E1025" t="str">
            <v>FINAL</v>
          </cell>
          <cell r="G1025">
            <v>100</v>
          </cell>
          <cell r="H1025" t="str">
            <v>8 hr</v>
          </cell>
          <cell r="I1025">
            <v>34724</v>
          </cell>
          <cell r="J1025" t="str">
            <v>TLV</v>
          </cell>
        </row>
        <row r="1026">
          <cell r="A1026">
            <v>282766</v>
          </cell>
          <cell r="B1026" t="str">
            <v>stibine</v>
          </cell>
          <cell r="C1026" t="str">
            <v>7803523</v>
          </cell>
          <cell r="D1026">
            <v>124.78</v>
          </cell>
          <cell r="E1026" t="str">
            <v>FINAL</v>
          </cell>
          <cell r="G1026">
            <v>5</v>
          </cell>
          <cell r="H1026" t="str">
            <v>8 hr</v>
          </cell>
          <cell r="I1026">
            <v>35912</v>
          </cell>
          <cell r="J1026" t="str">
            <v>TLV</v>
          </cell>
        </row>
        <row r="1027">
          <cell r="A1027">
            <v>282784</v>
          </cell>
          <cell r="B1027" t="str">
            <v>stoddard solvent</v>
          </cell>
          <cell r="C1027" t="str">
            <v>8052413</v>
          </cell>
          <cell r="E1027" t="str">
            <v>FINAL</v>
          </cell>
          <cell r="F1027" t="str">
            <v xml:space="preserve"> 1</v>
          </cell>
          <cell r="G1027">
            <v>3500</v>
          </cell>
          <cell r="H1027" t="str">
            <v>8 hr</v>
          </cell>
          <cell r="I1027">
            <v>33948</v>
          </cell>
          <cell r="J1027" t="str">
            <v>NIOSH</v>
          </cell>
        </row>
        <row r="1028">
          <cell r="A1028">
            <v>282960</v>
          </cell>
          <cell r="B1028" t="str">
            <v>straight run middle distillate</v>
          </cell>
          <cell r="C1028" t="str">
            <v>64741442</v>
          </cell>
          <cell r="E1028" t="str">
            <v>FINAL</v>
          </cell>
          <cell r="G1028">
            <v>36</v>
          </cell>
          <cell r="H1028" t="str">
            <v>annual</v>
          </cell>
          <cell r="I1028">
            <v>36851</v>
          </cell>
          <cell r="J1028" t="str">
            <v>AQD</v>
          </cell>
        </row>
        <row r="1029">
          <cell r="A1029">
            <v>282190</v>
          </cell>
          <cell r="B1029" t="str">
            <v>styrene</v>
          </cell>
          <cell r="C1029" t="str">
            <v>100425</v>
          </cell>
          <cell r="D1029">
            <v>104.16</v>
          </cell>
          <cell r="E1029" t="str">
            <v>FINAL</v>
          </cell>
          <cell r="G1029">
            <v>1000</v>
          </cell>
          <cell r="H1029" t="str">
            <v>24 hr</v>
          </cell>
          <cell r="I1029">
            <v>33913</v>
          </cell>
          <cell r="J1029" t="str">
            <v>EPA</v>
          </cell>
          <cell r="N1029">
            <v>1.7</v>
          </cell>
          <cell r="O1029">
            <v>17</v>
          </cell>
          <cell r="P1029" t="str">
            <v>annual</v>
          </cell>
          <cell r="Q1029">
            <v>33913</v>
          </cell>
          <cell r="R1029" t="str">
            <v>EPA</v>
          </cell>
        </row>
        <row r="1030">
          <cell r="A1030">
            <v>282794</v>
          </cell>
          <cell r="B1030" t="str">
            <v>styrene-butadiene polymer</v>
          </cell>
          <cell r="C1030" t="str">
            <v>9003558</v>
          </cell>
          <cell r="E1030" t="str">
            <v>FINAL</v>
          </cell>
          <cell r="G1030">
            <v>0.1</v>
          </cell>
          <cell r="H1030" t="str">
            <v>annual</v>
          </cell>
          <cell r="I1030">
            <v>37160</v>
          </cell>
          <cell r="J1030" t="str">
            <v>AQD</v>
          </cell>
        </row>
        <row r="1031">
          <cell r="A1031">
            <v>282462</v>
          </cell>
          <cell r="B1031" t="str">
            <v>suberic acid</v>
          </cell>
          <cell r="C1031" t="str">
            <v>505486</v>
          </cell>
          <cell r="D1031">
            <v>114.04</v>
          </cell>
          <cell r="E1031" t="str">
            <v>FINAL</v>
          </cell>
          <cell r="G1031">
            <v>17</v>
          </cell>
          <cell r="H1031" t="str">
            <v>annual</v>
          </cell>
          <cell r="I1031">
            <v>34626</v>
          </cell>
          <cell r="J1031" t="str">
            <v>AQD</v>
          </cell>
        </row>
        <row r="1032">
          <cell r="A1032">
            <v>282685</v>
          </cell>
          <cell r="B1032" t="str">
            <v>sulfamic acid</v>
          </cell>
          <cell r="C1032" t="str">
            <v>5329146</v>
          </cell>
          <cell r="D1032">
            <v>97.1</v>
          </cell>
          <cell r="E1032" t="str">
            <v>FINAL</v>
          </cell>
          <cell r="G1032">
            <v>4</v>
          </cell>
          <cell r="H1032" t="str">
            <v>annual</v>
          </cell>
          <cell r="I1032">
            <v>36368</v>
          </cell>
          <cell r="J1032" t="str">
            <v>AQD</v>
          </cell>
        </row>
        <row r="1033">
          <cell r="A1033">
            <v>282745</v>
          </cell>
          <cell r="B1033" t="str">
            <v>sulfur (elemental)</v>
          </cell>
          <cell r="C1033" t="str">
            <v>7704349</v>
          </cell>
          <cell r="D1033">
            <v>32</v>
          </cell>
          <cell r="E1033" t="str">
            <v>FINAL</v>
          </cell>
          <cell r="G1033">
            <v>30</v>
          </cell>
          <cell r="H1033" t="str">
            <v>8 hr</v>
          </cell>
          <cell r="I1033">
            <v>37924</v>
          </cell>
          <cell r="J1033" t="str">
            <v>TLV</v>
          </cell>
        </row>
        <row r="1034">
          <cell r="A1034">
            <v>282724</v>
          </cell>
          <cell r="B1034" t="str">
            <v>sulfur trioxide</v>
          </cell>
          <cell r="C1034" t="str">
            <v>7446119</v>
          </cell>
          <cell r="D1034">
            <v>80.06</v>
          </cell>
          <cell r="E1034" t="str">
            <v>FINAL</v>
          </cell>
          <cell r="F1034" t="str">
            <v>9</v>
          </cell>
          <cell r="G1034">
            <v>10</v>
          </cell>
          <cell r="H1034" t="str">
            <v>8 hr</v>
          </cell>
          <cell r="I1034">
            <v>35362</v>
          </cell>
          <cell r="J1034" t="str">
            <v>AQD/SAP</v>
          </cell>
        </row>
        <row r="1035">
          <cell r="A1035">
            <v>282739</v>
          </cell>
          <cell r="B1035" t="str">
            <v>sulfuric acid</v>
          </cell>
          <cell r="C1035" t="str">
            <v>7664939</v>
          </cell>
          <cell r="D1035">
            <v>98.08</v>
          </cell>
          <cell r="E1035" t="str">
            <v>FINAL</v>
          </cell>
          <cell r="F1035" t="str">
            <v>9</v>
          </cell>
          <cell r="G1035">
            <v>10</v>
          </cell>
          <cell r="H1035" t="str">
            <v>8 hr</v>
          </cell>
          <cell r="I1035">
            <v>33814</v>
          </cell>
          <cell r="J1035" t="str">
            <v>TLV</v>
          </cell>
        </row>
        <row r="1036">
          <cell r="A1036">
            <v>283028</v>
          </cell>
          <cell r="B1036" t="str">
            <v>sulfuric acid c6-10 alkyl esters</v>
          </cell>
          <cell r="C1036" t="str">
            <v>68516165</v>
          </cell>
          <cell r="E1036" t="str">
            <v>FINAL</v>
          </cell>
          <cell r="G1036">
            <v>0.1</v>
          </cell>
          <cell r="H1036" t="str">
            <v>annual</v>
          </cell>
          <cell r="I1036">
            <v>36769</v>
          </cell>
          <cell r="J1036" t="str">
            <v>AQD</v>
          </cell>
        </row>
        <row r="1037">
          <cell r="A1037">
            <v>282974</v>
          </cell>
          <cell r="B1037" t="str">
            <v>sweetened middle distillate</v>
          </cell>
          <cell r="C1037" t="str">
            <v>64741862</v>
          </cell>
          <cell r="E1037" t="str">
            <v>FINAL</v>
          </cell>
          <cell r="F1037" t="str">
            <v>1</v>
          </cell>
          <cell r="G1037">
            <v>2</v>
          </cell>
          <cell r="H1037" t="str">
            <v>annual</v>
          </cell>
          <cell r="I1037">
            <v>34498</v>
          </cell>
          <cell r="J1037" t="str">
            <v>AQD/SAP</v>
          </cell>
        </row>
        <row r="1038">
          <cell r="A1038">
            <v>282839</v>
          </cell>
          <cell r="B1038" t="str">
            <v>talc</v>
          </cell>
          <cell r="C1038" t="str">
            <v>14807966</v>
          </cell>
          <cell r="D1038">
            <v>96.33</v>
          </cell>
          <cell r="E1038" t="str">
            <v>FINAL</v>
          </cell>
          <cell r="N1038">
            <v>0.8</v>
          </cell>
          <cell r="O1038">
            <v>8</v>
          </cell>
          <cell r="P1038" t="str">
            <v>annual</v>
          </cell>
          <cell r="Q1038">
            <v>34803</v>
          </cell>
          <cell r="R1038" t="str">
            <v>AQD/SAP</v>
          </cell>
        </row>
        <row r="1039">
          <cell r="A1039">
            <v>282947</v>
          </cell>
          <cell r="B1039" t="str">
            <v>tallow alkylamines</v>
          </cell>
          <cell r="C1039" t="str">
            <v>61790338</v>
          </cell>
          <cell r="E1039" t="str">
            <v>FINAL</v>
          </cell>
          <cell r="G1039">
            <v>0.1</v>
          </cell>
          <cell r="H1039" t="str">
            <v>annual</v>
          </cell>
          <cell r="I1039">
            <v>36109</v>
          </cell>
          <cell r="J1039" t="str">
            <v>AQD</v>
          </cell>
        </row>
        <row r="1040">
          <cell r="A1040">
            <v>282062</v>
          </cell>
          <cell r="B1040" t="str">
            <v>t-butanol</v>
          </cell>
          <cell r="C1040" t="str">
            <v>75650</v>
          </cell>
          <cell r="D1040">
            <v>74.14</v>
          </cell>
          <cell r="E1040" t="str">
            <v>FINAL</v>
          </cell>
          <cell r="F1040" t="str">
            <v>15</v>
          </cell>
          <cell r="G1040">
            <v>1890</v>
          </cell>
          <cell r="H1040" t="str">
            <v>24 hr</v>
          </cell>
          <cell r="I1040">
            <v>35900</v>
          </cell>
          <cell r="J1040" t="str">
            <v>AQD</v>
          </cell>
        </row>
        <row r="1041">
          <cell r="A1041">
            <v>282259</v>
          </cell>
          <cell r="B1041" t="str">
            <v>t-butyl peroxyacetate</v>
          </cell>
          <cell r="C1041" t="str">
            <v>107711</v>
          </cell>
          <cell r="D1041">
            <v>132.18</v>
          </cell>
          <cell r="E1041" t="str">
            <v>FINAL</v>
          </cell>
          <cell r="G1041">
            <v>0.06</v>
          </cell>
          <cell r="H1041" t="str">
            <v>annual</v>
          </cell>
          <cell r="I1041">
            <v>33967</v>
          </cell>
          <cell r="J1041" t="str">
            <v>AQD</v>
          </cell>
        </row>
        <row r="1042">
          <cell r="A1042">
            <v>282061</v>
          </cell>
          <cell r="B1042" t="str">
            <v>t-butylamine</v>
          </cell>
          <cell r="C1042" t="str">
            <v>75649</v>
          </cell>
          <cell r="D1042">
            <v>73.16</v>
          </cell>
          <cell r="E1042" t="str">
            <v>FINAL</v>
          </cell>
          <cell r="G1042">
            <v>60</v>
          </cell>
          <cell r="H1042" t="str">
            <v>annual</v>
          </cell>
          <cell r="I1042">
            <v>34337</v>
          </cell>
          <cell r="J1042" t="str">
            <v>AQD</v>
          </cell>
        </row>
        <row r="1043">
          <cell r="A1043">
            <v>282679</v>
          </cell>
          <cell r="B1043" t="str">
            <v>t-butylaminoethanol</v>
          </cell>
          <cell r="C1043" t="str">
            <v>4620706</v>
          </cell>
          <cell r="D1043">
            <v>117.2</v>
          </cell>
          <cell r="E1043" t="str">
            <v>FINAL</v>
          </cell>
          <cell r="G1043">
            <v>5</v>
          </cell>
          <cell r="H1043" t="str">
            <v>annual</v>
          </cell>
          <cell r="I1043">
            <v>37298</v>
          </cell>
          <cell r="J1043" t="str">
            <v>AQD</v>
          </cell>
        </row>
        <row r="1044">
          <cell r="A1044">
            <v>282176</v>
          </cell>
          <cell r="B1044" t="str">
            <v>t-butylcatechol</v>
          </cell>
          <cell r="C1044" t="str">
            <v>98293</v>
          </cell>
          <cell r="D1044">
            <v>166.24</v>
          </cell>
          <cell r="E1044" t="str">
            <v>FINAL</v>
          </cell>
          <cell r="G1044">
            <v>9</v>
          </cell>
          <cell r="H1044" t="str">
            <v>annual</v>
          </cell>
          <cell r="I1044">
            <v>34397</v>
          </cell>
          <cell r="J1044" t="str">
            <v>AQD</v>
          </cell>
        </row>
        <row r="1045">
          <cell r="A1045">
            <v>282634</v>
          </cell>
          <cell r="B1045" t="str">
            <v>t-butyldiethanolamine</v>
          </cell>
          <cell r="C1045" t="str">
            <v>2160932</v>
          </cell>
          <cell r="D1045">
            <v>161.19999999999999</v>
          </cell>
          <cell r="E1045" t="str">
            <v>FINAL</v>
          </cell>
          <cell r="G1045">
            <v>9</v>
          </cell>
          <cell r="H1045" t="str">
            <v>annual</v>
          </cell>
          <cell r="I1045">
            <v>37274</v>
          </cell>
          <cell r="J1045" t="str">
            <v>AQD</v>
          </cell>
        </row>
        <row r="1046">
          <cell r="A1046">
            <v>282654</v>
          </cell>
          <cell r="B1046" t="str">
            <v>t-butylperoxy-2-ethylhexanoate</v>
          </cell>
          <cell r="C1046" t="str">
            <v>3006824</v>
          </cell>
          <cell r="D1046">
            <v>216.3</v>
          </cell>
          <cell r="E1046" t="str">
            <v>FINAL</v>
          </cell>
          <cell r="G1046">
            <v>0.1</v>
          </cell>
          <cell r="H1046" t="str">
            <v>annual</v>
          </cell>
          <cell r="I1046">
            <v>36109</v>
          </cell>
          <cell r="J1046" t="str">
            <v>AQD</v>
          </cell>
        </row>
        <row r="1047">
          <cell r="A1047">
            <v>282802</v>
          </cell>
          <cell r="B1047" t="str">
            <v>t-det c08</v>
          </cell>
          <cell r="C1047" t="str">
            <v>9036195</v>
          </cell>
          <cell r="E1047" t="str">
            <v>FINAL</v>
          </cell>
          <cell r="G1047">
            <v>0.1</v>
          </cell>
          <cell r="H1047" t="str">
            <v>annual</v>
          </cell>
          <cell r="I1047">
            <v>36109</v>
          </cell>
          <cell r="J1047" t="str">
            <v>AQD</v>
          </cell>
        </row>
        <row r="1048">
          <cell r="A1048">
            <v>281951</v>
          </cell>
          <cell r="B1048" t="str">
            <v>t-det c-40</v>
          </cell>
          <cell r="C1048" t="str">
            <v>0</v>
          </cell>
          <cell r="E1048" t="str">
            <v>FINAL</v>
          </cell>
          <cell r="G1048">
            <v>0.1</v>
          </cell>
          <cell r="H1048" t="str">
            <v>annual</v>
          </cell>
          <cell r="I1048">
            <v>36109</v>
          </cell>
          <cell r="J1048" t="str">
            <v>AQD</v>
          </cell>
        </row>
        <row r="1049">
          <cell r="A1049">
            <v>282799</v>
          </cell>
          <cell r="B1049" t="str">
            <v>t-det dd-14</v>
          </cell>
          <cell r="C1049" t="str">
            <v>9014920</v>
          </cell>
          <cell r="E1049" t="str">
            <v>FINAL</v>
          </cell>
          <cell r="G1049">
            <v>0.1</v>
          </cell>
          <cell r="H1049" t="str">
            <v>annual</v>
          </cell>
          <cell r="I1049">
            <v>36109</v>
          </cell>
          <cell r="J1049" t="str">
            <v>AQD</v>
          </cell>
        </row>
        <row r="1050">
          <cell r="A1050">
            <v>283016</v>
          </cell>
          <cell r="B1050" t="str">
            <v>tergitol 15-s-3</v>
          </cell>
          <cell r="C1050" t="str">
            <v>68131408</v>
          </cell>
          <cell r="E1050" t="str">
            <v>FINAL</v>
          </cell>
          <cell r="G1050">
            <v>290</v>
          </cell>
          <cell r="H1050" t="str">
            <v>24 hr</v>
          </cell>
          <cell r="I1050">
            <v>36700</v>
          </cell>
          <cell r="J1050" t="str">
            <v>AQD</v>
          </cell>
        </row>
        <row r="1051">
          <cell r="A1051">
            <v>282472</v>
          </cell>
          <cell r="B1051" t="str">
            <v>tert-butyl acetate</v>
          </cell>
          <cell r="C1051" t="str">
            <v>540885</v>
          </cell>
          <cell r="D1051">
            <v>116.16</v>
          </cell>
          <cell r="E1051" t="str">
            <v>FINAL</v>
          </cell>
          <cell r="F1051" t="str">
            <v>15</v>
          </cell>
          <cell r="G1051">
            <v>9500</v>
          </cell>
          <cell r="H1051" t="str">
            <v>8 hr</v>
          </cell>
          <cell r="I1051">
            <v>36710</v>
          </cell>
          <cell r="J1051" t="str">
            <v>TLV</v>
          </cell>
        </row>
        <row r="1052">
          <cell r="A1052">
            <v>282602</v>
          </cell>
          <cell r="B1052" t="str">
            <v>tert-butyl-m-cresol</v>
          </cell>
          <cell r="C1052" t="str">
            <v>1333137</v>
          </cell>
          <cell r="D1052">
            <v>164</v>
          </cell>
          <cell r="E1052" t="str">
            <v>FINAL</v>
          </cell>
          <cell r="G1052">
            <v>0.1</v>
          </cell>
          <cell r="H1052" t="str">
            <v>annual</v>
          </cell>
          <cell r="I1052">
            <v>36410</v>
          </cell>
          <cell r="J1052" t="str">
            <v>AQD</v>
          </cell>
        </row>
        <row r="1053">
          <cell r="A1053">
            <v>282556</v>
          </cell>
          <cell r="B1053" t="str">
            <v>tertiary amyl methyl ether</v>
          </cell>
          <cell r="C1053" t="str">
            <v>994058</v>
          </cell>
          <cell r="D1053">
            <v>102.2</v>
          </cell>
          <cell r="E1053" t="str">
            <v>FINAL</v>
          </cell>
          <cell r="G1053">
            <v>62</v>
          </cell>
          <cell r="H1053" t="str">
            <v>24 hr</v>
          </cell>
          <cell r="I1053">
            <v>37007</v>
          </cell>
          <cell r="J1053" t="str">
            <v>AQD</v>
          </cell>
        </row>
        <row r="1054">
          <cell r="A1054">
            <v>282633</v>
          </cell>
          <cell r="B1054" t="str">
            <v>tetra-2-methoxyethoxy-silane</v>
          </cell>
          <cell r="C1054" t="str">
            <v>2157451</v>
          </cell>
          <cell r="E1054" t="str">
            <v>FINAL</v>
          </cell>
          <cell r="G1054">
            <v>0.1</v>
          </cell>
          <cell r="H1054" t="str">
            <v>annual</v>
          </cell>
          <cell r="I1054">
            <v>36109</v>
          </cell>
          <cell r="J1054" t="str">
            <v>AQD</v>
          </cell>
        </row>
        <row r="1055">
          <cell r="A1055">
            <v>282406</v>
          </cell>
          <cell r="B1055" t="str">
            <v>tetracaine hyrochloride</v>
          </cell>
          <cell r="C1055" t="str">
            <v>136470</v>
          </cell>
          <cell r="D1055">
            <v>300.87</v>
          </cell>
          <cell r="E1055" t="str">
            <v>FINAL</v>
          </cell>
          <cell r="G1055">
            <v>0.3</v>
          </cell>
          <cell r="H1055" t="str">
            <v>annual</v>
          </cell>
          <cell r="I1055">
            <v>34676</v>
          </cell>
          <cell r="J1055" t="str">
            <v>AQD/SAP</v>
          </cell>
        </row>
        <row r="1056">
          <cell r="A1056">
            <v>282864</v>
          </cell>
          <cell r="B1056" t="str">
            <v>tetrachlorodisilane</v>
          </cell>
          <cell r="C1056" t="str">
            <v>20536167</v>
          </cell>
          <cell r="E1056" t="str">
            <v>FINAL</v>
          </cell>
          <cell r="G1056">
            <v>0.1</v>
          </cell>
          <cell r="H1056" t="str">
            <v>annual</v>
          </cell>
          <cell r="I1056">
            <v>36109</v>
          </cell>
          <cell r="J1056" t="str">
            <v>AQD</v>
          </cell>
        </row>
        <row r="1057">
          <cell r="A1057">
            <v>282396</v>
          </cell>
          <cell r="B1057" t="str">
            <v>tetrachloroethylene</v>
          </cell>
          <cell r="C1057" t="str">
            <v>127184</v>
          </cell>
          <cell r="D1057">
            <v>165.82</v>
          </cell>
          <cell r="E1057" t="str">
            <v>FINAL</v>
          </cell>
          <cell r="N1057">
            <v>1.7</v>
          </cell>
          <cell r="O1057">
            <v>17</v>
          </cell>
          <cell r="P1057" t="str">
            <v>annual</v>
          </cell>
          <cell r="Q1057">
            <v>33652</v>
          </cell>
          <cell r="R1057" t="str">
            <v>AQD</v>
          </cell>
        </row>
        <row r="1058">
          <cell r="A1058">
            <v>282819</v>
          </cell>
          <cell r="B1058" t="str">
            <v>tetrachloropicolinic acid</v>
          </cell>
          <cell r="C1058" t="str">
            <v>10469097</v>
          </cell>
          <cell r="E1058" t="str">
            <v>FINAL</v>
          </cell>
          <cell r="G1058">
            <v>21</v>
          </cell>
          <cell r="H1058" t="str">
            <v>annual</v>
          </cell>
          <cell r="I1058">
            <v>34772</v>
          </cell>
          <cell r="J1058" t="str">
            <v>AQD</v>
          </cell>
        </row>
        <row r="1059">
          <cell r="A1059">
            <v>282306</v>
          </cell>
          <cell r="B1059" t="str">
            <v>tetrahydrofuran</v>
          </cell>
          <cell r="C1059" t="str">
            <v>109999</v>
          </cell>
          <cell r="D1059">
            <v>72.12</v>
          </cell>
          <cell r="E1059" t="str">
            <v>FINAL</v>
          </cell>
          <cell r="G1059">
            <v>18</v>
          </cell>
          <cell r="H1059" t="str">
            <v>24 hr</v>
          </cell>
          <cell r="I1059">
            <v>37270</v>
          </cell>
          <cell r="J1059" t="str">
            <v>AQD</v>
          </cell>
          <cell r="N1059">
            <v>0.5</v>
          </cell>
          <cell r="O1059">
            <v>5</v>
          </cell>
          <cell r="P1059" t="str">
            <v>annual</v>
          </cell>
          <cell r="Q1059">
            <v>37264</v>
          </cell>
          <cell r="R1059" t="str">
            <v>AQD</v>
          </cell>
        </row>
        <row r="1060">
          <cell r="A1060">
            <v>282171</v>
          </cell>
          <cell r="B1060" t="str">
            <v>tetrahydrofuryl methanol</v>
          </cell>
          <cell r="C1060" t="str">
            <v>97994</v>
          </cell>
          <cell r="D1060">
            <v>102.15</v>
          </cell>
          <cell r="E1060" t="str">
            <v>FINAL</v>
          </cell>
          <cell r="G1060">
            <v>52</v>
          </cell>
          <cell r="H1060" t="str">
            <v>annual</v>
          </cell>
          <cell r="I1060">
            <v>38008</v>
          </cell>
          <cell r="J1060" t="str">
            <v>AQD</v>
          </cell>
        </row>
        <row r="1061">
          <cell r="A1061">
            <v>282798</v>
          </cell>
          <cell r="B1061" t="str">
            <v>tetramethyl decyndiol</v>
          </cell>
          <cell r="C1061" t="str">
            <v>9014851</v>
          </cell>
          <cell r="E1061" t="str">
            <v>FINAL</v>
          </cell>
          <cell r="G1061">
            <v>0.1</v>
          </cell>
          <cell r="H1061" t="str">
            <v>annual</v>
          </cell>
          <cell r="I1061">
            <v>36920</v>
          </cell>
          <cell r="J1061" t="str">
            <v>AQD</v>
          </cell>
        </row>
        <row r="1062">
          <cell r="A1062">
            <v>282527</v>
          </cell>
          <cell r="B1062" t="str">
            <v>tetramethyl urea</v>
          </cell>
          <cell r="C1062" t="str">
            <v>632224</v>
          </cell>
          <cell r="E1062" t="str">
            <v>FINAL</v>
          </cell>
          <cell r="G1062">
            <v>0.8</v>
          </cell>
          <cell r="H1062" t="str">
            <v>annual</v>
          </cell>
          <cell r="I1062">
            <v>38995</v>
          </cell>
          <cell r="J1062" t="str">
            <v>AQD</v>
          </cell>
          <cell r="K1062">
            <v>230</v>
          </cell>
          <cell r="L1062" t="str">
            <v>24 hr</v>
          </cell>
          <cell r="M1062" t="str">
            <v>EPA/RfD</v>
          </cell>
        </row>
        <row r="1063">
          <cell r="A1063">
            <v>282866</v>
          </cell>
          <cell r="B1063" t="str">
            <v>tetramethylchlorovinyldisiloxane</v>
          </cell>
          <cell r="C1063" t="str">
            <v>22407518</v>
          </cell>
          <cell r="E1063" t="str">
            <v>FINAL</v>
          </cell>
          <cell r="G1063">
            <v>0.1</v>
          </cell>
          <cell r="H1063" t="str">
            <v>annual</v>
          </cell>
          <cell r="I1063">
            <v>36109</v>
          </cell>
          <cell r="J1063" t="str">
            <v>AQD</v>
          </cell>
        </row>
        <row r="1064">
          <cell r="A1064">
            <v>282662</v>
          </cell>
          <cell r="B1064" t="str">
            <v>tetramethyldihydrogendisiloxane</v>
          </cell>
          <cell r="C1064" t="str">
            <v>3277267</v>
          </cell>
          <cell r="D1064">
            <v>134.36000000000001</v>
          </cell>
          <cell r="E1064" t="str">
            <v>FINAL</v>
          </cell>
          <cell r="G1064">
            <v>120</v>
          </cell>
          <cell r="H1064" t="str">
            <v>annual</v>
          </cell>
          <cell r="I1064">
            <v>34785</v>
          </cell>
          <cell r="J1064" t="str">
            <v>AQD</v>
          </cell>
        </row>
        <row r="1065">
          <cell r="A1065">
            <v>282743</v>
          </cell>
          <cell r="B1065" t="str">
            <v>tetramethyldivinyldisila</v>
          </cell>
          <cell r="C1065" t="str">
            <v>7691023</v>
          </cell>
          <cell r="E1065" t="str">
            <v>FINAL</v>
          </cell>
          <cell r="G1065">
            <v>30</v>
          </cell>
          <cell r="H1065" t="str">
            <v>annual</v>
          </cell>
          <cell r="I1065">
            <v>37124</v>
          </cell>
          <cell r="J1065" t="str">
            <v>AQD</v>
          </cell>
        </row>
        <row r="1066">
          <cell r="A1066">
            <v>282644</v>
          </cell>
          <cell r="B1066" t="str">
            <v>tetramethyldivinyldisiloxane</v>
          </cell>
          <cell r="C1066" t="str">
            <v>2627954</v>
          </cell>
          <cell r="E1066" t="str">
            <v>FINAL</v>
          </cell>
          <cell r="G1066">
            <v>16</v>
          </cell>
          <cell r="H1066" t="str">
            <v>annual</v>
          </cell>
          <cell r="I1066">
            <v>34099</v>
          </cell>
          <cell r="J1066" t="str">
            <v>AQD</v>
          </cell>
        </row>
        <row r="1067">
          <cell r="A1067">
            <v>282067</v>
          </cell>
          <cell r="B1067" t="str">
            <v>tetramethylsilane</v>
          </cell>
          <cell r="C1067" t="str">
            <v>75763</v>
          </cell>
          <cell r="E1067" t="str">
            <v>FINAL</v>
          </cell>
          <cell r="G1067">
            <v>7</v>
          </cell>
          <cell r="H1067" t="str">
            <v>annual</v>
          </cell>
          <cell r="I1067">
            <v>33486</v>
          </cell>
          <cell r="J1067" t="str">
            <v>AQD</v>
          </cell>
        </row>
        <row r="1068">
          <cell r="A1068">
            <v>282463</v>
          </cell>
          <cell r="B1068" t="str">
            <v>tetranitromethane</v>
          </cell>
          <cell r="C1068" t="str">
            <v>509148</v>
          </cell>
          <cell r="D1068">
            <v>196.05</v>
          </cell>
          <cell r="E1068" t="str">
            <v>FINAL</v>
          </cell>
          <cell r="G1068">
            <v>0.4</v>
          </cell>
          <cell r="H1068" t="str">
            <v>8 hr</v>
          </cell>
          <cell r="I1068">
            <v>36864</v>
          </cell>
          <cell r="J1068" t="str">
            <v>TLV</v>
          </cell>
          <cell r="N1068">
            <v>6.6000000000000005E-5</v>
          </cell>
          <cell r="O1068">
            <v>6.6E-4</v>
          </cell>
          <cell r="P1068" t="str">
            <v>annual</v>
          </cell>
          <cell r="Q1068">
            <v>36864</v>
          </cell>
          <cell r="R1068" t="str">
            <v>AQD</v>
          </cell>
        </row>
        <row r="1069">
          <cell r="A1069">
            <v>282670</v>
          </cell>
          <cell r="B1069" t="str">
            <v>tetraphenyldimethyl-2-dimethyltrisiloxane</v>
          </cell>
          <cell r="C1069" t="str">
            <v>3982829</v>
          </cell>
          <cell r="E1069" t="str">
            <v>FINAL</v>
          </cell>
          <cell r="G1069">
            <v>0.1</v>
          </cell>
          <cell r="H1069" t="str">
            <v>annual</v>
          </cell>
          <cell r="I1069">
            <v>36109</v>
          </cell>
          <cell r="J1069" t="str">
            <v>AQD</v>
          </cell>
        </row>
        <row r="1070">
          <cell r="A1070">
            <v>282664</v>
          </cell>
          <cell r="B1070" t="str">
            <v>tetraphenyldimethyl-2-phenylmethyltrisiloxane</v>
          </cell>
          <cell r="C1070" t="str">
            <v>3390612</v>
          </cell>
          <cell r="E1070" t="str">
            <v>FINAL</v>
          </cell>
          <cell r="G1070">
            <v>0.1</v>
          </cell>
          <cell r="H1070" t="str">
            <v>annual</v>
          </cell>
          <cell r="I1070">
            <v>36109</v>
          </cell>
          <cell r="J1070" t="str">
            <v>AQD</v>
          </cell>
        </row>
        <row r="1071">
          <cell r="A1071">
            <v>282543</v>
          </cell>
          <cell r="B1071" t="str">
            <v>tetraphenyldimethyldisiloxane</v>
          </cell>
          <cell r="C1071" t="str">
            <v>807283</v>
          </cell>
          <cell r="E1071" t="str">
            <v>FINAL</v>
          </cell>
          <cell r="G1071">
            <v>0.1</v>
          </cell>
          <cell r="H1071" t="str">
            <v>annual</v>
          </cell>
          <cell r="I1071">
            <v>36109</v>
          </cell>
          <cell r="J1071" t="str">
            <v>AQD</v>
          </cell>
        </row>
        <row r="1072">
          <cell r="A1072">
            <v>282703</v>
          </cell>
          <cell r="B1072" t="str">
            <v>tetraphenylhexamethyltetrasiloxane</v>
          </cell>
          <cell r="C1072" t="str">
            <v>6904661</v>
          </cell>
          <cell r="E1072" t="str">
            <v>FINAL</v>
          </cell>
          <cell r="G1072">
            <v>0.1</v>
          </cell>
          <cell r="H1072" t="str">
            <v>annual</v>
          </cell>
          <cell r="I1072">
            <v>36109</v>
          </cell>
          <cell r="J1072" t="str">
            <v>AQD</v>
          </cell>
        </row>
        <row r="1073">
          <cell r="A1073">
            <v>282879</v>
          </cell>
          <cell r="B1073" t="str">
            <v>texanol</v>
          </cell>
          <cell r="C1073" t="str">
            <v>25265774</v>
          </cell>
          <cell r="D1073">
            <v>216.36</v>
          </cell>
          <cell r="E1073" t="str">
            <v>FINAL</v>
          </cell>
          <cell r="G1073">
            <v>55</v>
          </cell>
          <cell r="H1073" t="str">
            <v>annual</v>
          </cell>
          <cell r="I1073">
            <v>34529</v>
          </cell>
          <cell r="J1073" t="str">
            <v>AQD</v>
          </cell>
        </row>
        <row r="1074">
          <cell r="A1074">
            <v>282590</v>
          </cell>
          <cell r="B1074" t="str">
            <v>thallic oxide</v>
          </cell>
          <cell r="C1074" t="str">
            <v>1314325</v>
          </cell>
          <cell r="D1074">
            <v>456.74</v>
          </cell>
          <cell r="E1074" t="str">
            <v>FINAL</v>
          </cell>
          <cell r="G1074">
            <v>0.2</v>
          </cell>
          <cell r="H1074" t="str">
            <v>24 hr</v>
          </cell>
          <cell r="I1074">
            <v>34109</v>
          </cell>
          <cell r="J1074" t="str">
            <v>EPA</v>
          </cell>
        </row>
        <row r="1075">
          <cell r="A1075">
            <v>282957</v>
          </cell>
          <cell r="B1075" t="str">
            <v>thiazole ester</v>
          </cell>
          <cell r="C1075" t="str">
            <v>64485821</v>
          </cell>
          <cell r="E1075" t="str">
            <v>FINAL</v>
          </cell>
          <cell r="G1075">
            <v>17</v>
          </cell>
          <cell r="H1075" t="str">
            <v>annual</v>
          </cell>
          <cell r="I1075">
            <v>34626</v>
          </cell>
          <cell r="J1075" t="str">
            <v>AQD</v>
          </cell>
        </row>
        <row r="1076">
          <cell r="A1076">
            <v>282747</v>
          </cell>
          <cell r="B1076" t="str">
            <v>thionyl chloride</v>
          </cell>
          <cell r="C1076" t="str">
            <v>7719097</v>
          </cell>
          <cell r="D1076">
            <v>118.96</v>
          </cell>
          <cell r="E1076" t="str">
            <v>INTERIM</v>
          </cell>
          <cell r="G1076">
            <v>49</v>
          </cell>
          <cell r="H1076" t="str">
            <v>1 hr</v>
          </cell>
          <cell r="I1076">
            <v>34233</v>
          </cell>
          <cell r="J1076" t="str">
            <v>TLV</v>
          </cell>
        </row>
        <row r="1077">
          <cell r="A1077">
            <v>282408</v>
          </cell>
          <cell r="B1077" t="str">
            <v>thiram</v>
          </cell>
          <cell r="C1077" t="str">
            <v>137268</v>
          </cell>
          <cell r="D1077">
            <v>240.44</v>
          </cell>
          <cell r="E1077" t="str">
            <v>FINAL</v>
          </cell>
          <cell r="G1077">
            <v>17.5</v>
          </cell>
          <cell r="H1077" t="str">
            <v>24 hr</v>
          </cell>
          <cell r="I1077">
            <v>33878</v>
          </cell>
          <cell r="J1077" t="str">
            <v>AQD</v>
          </cell>
        </row>
        <row r="1078">
          <cell r="A1078">
            <v>282714</v>
          </cell>
          <cell r="B1078" t="str">
            <v>tin</v>
          </cell>
          <cell r="C1078" t="str">
            <v>7440315</v>
          </cell>
          <cell r="D1078">
            <v>118.69</v>
          </cell>
          <cell r="E1078" t="str">
            <v>FINAL</v>
          </cell>
          <cell r="G1078">
            <v>20</v>
          </cell>
          <cell r="H1078" t="str">
            <v>8 hr</v>
          </cell>
          <cell r="I1078">
            <v>35377</v>
          </cell>
          <cell r="J1078" t="str">
            <v>TLV</v>
          </cell>
        </row>
        <row r="1079">
          <cell r="A1079">
            <v>282832</v>
          </cell>
          <cell r="B1079" t="str">
            <v>titanium dioxide</v>
          </cell>
          <cell r="C1079" t="str">
            <v>13463677</v>
          </cell>
          <cell r="D1079">
            <v>79.900000000000006</v>
          </cell>
          <cell r="E1079" t="str">
            <v>INTERIM</v>
          </cell>
          <cell r="G1079">
            <v>100</v>
          </cell>
          <cell r="H1079" t="str">
            <v>8 hr</v>
          </cell>
          <cell r="I1079">
            <v>33906</v>
          </cell>
          <cell r="J1079" t="str">
            <v>TLV</v>
          </cell>
        </row>
        <row r="1080">
          <cell r="A1080">
            <v>282622</v>
          </cell>
          <cell r="B1080" t="str">
            <v>t-n-butyl ammonium bromide</v>
          </cell>
          <cell r="C1080" t="str">
            <v>1643192</v>
          </cell>
          <cell r="E1080" t="str">
            <v>FINAL</v>
          </cell>
          <cell r="G1080">
            <v>0.1</v>
          </cell>
          <cell r="H1080" t="str">
            <v>annual</v>
          </cell>
          <cell r="I1080">
            <v>36109</v>
          </cell>
          <cell r="J1080" t="str">
            <v>AQD</v>
          </cell>
        </row>
        <row r="1081">
          <cell r="A1081">
            <v>282572</v>
          </cell>
          <cell r="B1081" t="str">
            <v>tolazamide</v>
          </cell>
          <cell r="C1081" t="str">
            <v>1156190</v>
          </cell>
          <cell r="D1081">
            <v>311.44</v>
          </cell>
          <cell r="E1081" t="str">
            <v>FINAL</v>
          </cell>
          <cell r="G1081">
            <v>17</v>
          </cell>
          <cell r="H1081" t="str">
            <v>annual</v>
          </cell>
          <cell r="I1081">
            <v>34626</v>
          </cell>
          <cell r="J1081" t="str">
            <v>AQD</v>
          </cell>
        </row>
        <row r="1082">
          <cell r="A1082">
            <v>282287</v>
          </cell>
          <cell r="B1082" t="str">
            <v>toluene</v>
          </cell>
          <cell r="C1082" t="str">
            <v>108883</v>
          </cell>
          <cell r="D1082">
            <v>92.15</v>
          </cell>
          <cell r="E1082" t="str">
            <v>FINAL</v>
          </cell>
          <cell r="G1082">
            <v>5000</v>
          </cell>
          <cell r="H1082" t="str">
            <v>24 hr</v>
          </cell>
          <cell r="I1082">
            <v>38622</v>
          </cell>
          <cell r="J1082" t="str">
            <v>EPA</v>
          </cell>
        </row>
        <row r="1083">
          <cell r="A1083">
            <v>282892</v>
          </cell>
          <cell r="B1083" t="str">
            <v>toluene diisocyanate</v>
          </cell>
          <cell r="C1083" t="str">
            <v>26471625</v>
          </cell>
          <cell r="D1083">
            <v>174.17</v>
          </cell>
          <cell r="E1083" t="str">
            <v>FINAL</v>
          </cell>
          <cell r="G1083">
            <v>7.0000000000000007E-2</v>
          </cell>
          <cell r="H1083" t="str">
            <v>24 hr</v>
          </cell>
          <cell r="I1083">
            <v>34943</v>
          </cell>
          <cell r="J1083" t="str">
            <v>EPA</v>
          </cell>
          <cell r="N1083">
            <v>0.03</v>
          </cell>
          <cell r="O1083">
            <v>0.3</v>
          </cell>
          <cell r="P1083" t="str">
            <v>annual</v>
          </cell>
          <cell r="Q1083">
            <v>31876</v>
          </cell>
          <cell r="R1083" t="str">
            <v>AQD</v>
          </cell>
        </row>
        <row r="1084">
          <cell r="A1084">
            <v>282768</v>
          </cell>
          <cell r="B1084" t="str">
            <v>toxaphene</v>
          </cell>
          <cell r="C1084" t="str">
            <v>8001352</v>
          </cell>
          <cell r="D1084">
            <v>413.8</v>
          </cell>
          <cell r="E1084" t="str">
            <v>FINAL</v>
          </cell>
          <cell r="N1084">
            <v>3.0000000000000001E-3</v>
          </cell>
          <cell r="O1084">
            <v>0.03</v>
          </cell>
          <cell r="P1084" t="str">
            <v>annual</v>
          </cell>
          <cell r="Q1084">
            <v>31841</v>
          </cell>
          <cell r="R1084" t="str">
            <v>EPA</v>
          </cell>
        </row>
        <row r="1085">
          <cell r="A1085">
            <v>282433</v>
          </cell>
          <cell r="B1085" t="str">
            <v>trans-1-2,dichloroethylene</v>
          </cell>
          <cell r="C1085" t="str">
            <v>156605</v>
          </cell>
          <cell r="D1085">
            <v>96.94</v>
          </cell>
          <cell r="E1085" t="str">
            <v>FINAL</v>
          </cell>
          <cell r="G1085">
            <v>70</v>
          </cell>
          <cell r="H1085" t="str">
            <v>24 hr</v>
          </cell>
          <cell r="I1085">
            <v>35905</v>
          </cell>
          <cell r="J1085" t="str">
            <v>EPA</v>
          </cell>
        </row>
        <row r="1086">
          <cell r="A1086">
            <v>282202</v>
          </cell>
          <cell r="B1086" t="str">
            <v>triacetin</v>
          </cell>
          <cell r="C1086" t="str">
            <v>102761</v>
          </cell>
          <cell r="D1086">
            <v>218.23</v>
          </cell>
          <cell r="E1086" t="str">
            <v>FINAL</v>
          </cell>
          <cell r="G1086">
            <v>20</v>
          </cell>
          <cell r="H1086" t="str">
            <v>annual</v>
          </cell>
          <cell r="I1086">
            <v>34226</v>
          </cell>
          <cell r="J1086" t="str">
            <v>AQD</v>
          </cell>
        </row>
        <row r="1087">
          <cell r="A1087">
            <v>282910</v>
          </cell>
          <cell r="B1087" t="str">
            <v>triacrylate ester</v>
          </cell>
          <cell r="C1087" t="str">
            <v>28961435</v>
          </cell>
          <cell r="E1087" t="str">
            <v>FINAL</v>
          </cell>
          <cell r="G1087">
            <v>0.1</v>
          </cell>
          <cell r="H1087" t="str">
            <v>annual</v>
          </cell>
          <cell r="I1087">
            <v>37523</v>
          </cell>
          <cell r="J1087" t="str">
            <v>AQD</v>
          </cell>
        </row>
        <row r="1088">
          <cell r="A1088">
            <v>282510</v>
          </cell>
          <cell r="B1088" t="str">
            <v>triamylamine</v>
          </cell>
          <cell r="C1088" t="str">
            <v>621772</v>
          </cell>
          <cell r="D1088">
            <v>227.44</v>
          </cell>
          <cell r="E1088" t="str">
            <v>FINAL</v>
          </cell>
          <cell r="G1088">
            <v>0.1</v>
          </cell>
          <cell r="H1088" t="str">
            <v>annual</v>
          </cell>
          <cell r="I1088">
            <v>36109</v>
          </cell>
          <cell r="J1088" t="str">
            <v>AQD</v>
          </cell>
        </row>
        <row r="1089">
          <cell r="A1089">
            <v>282393</v>
          </cell>
          <cell r="B1089" t="str">
            <v>tributyl phosphate</v>
          </cell>
          <cell r="C1089" t="str">
            <v>126738</v>
          </cell>
          <cell r="D1089">
            <v>266.36</v>
          </cell>
          <cell r="E1089" t="str">
            <v>FINAL</v>
          </cell>
          <cell r="G1089">
            <v>22</v>
          </cell>
          <cell r="H1089" t="str">
            <v>8 hr</v>
          </cell>
          <cell r="I1089">
            <v>37526</v>
          </cell>
          <cell r="J1089" t="str">
            <v>TLV</v>
          </cell>
        </row>
        <row r="1090">
          <cell r="A1090">
            <v>282205</v>
          </cell>
          <cell r="B1090" t="str">
            <v>tributylamine</v>
          </cell>
          <cell r="C1090" t="str">
            <v>102829</v>
          </cell>
          <cell r="D1090">
            <v>185.4</v>
          </cell>
          <cell r="E1090" t="str">
            <v>FINAL</v>
          </cell>
          <cell r="G1090">
            <v>7</v>
          </cell>
          <cell r="H1090" t="str">
            <v>annual</v>
          </cell>
          <cell r="I1090">
            <v>34754</v>
          </cell>
          <cell r="J1090" t="str">
            <v>AQD</v>
          </cell>
        </row>
        <row r="1091">
          <cell r="A1091">
            <v>282092</v>
          </cell>
          <cell r="B1091" t="str">
            <v>trichloroethylene</v>
          </cell>
          <cell r="C1091" t="str">
            <v>79016</v>
          </cell>
          <cell r="D1091">
            <v>131.38</v>
          </cell>
          <cell r="E1091" t="str">
            <v>FINAL</v>
          </cell>
          <cell r="N1091">
            <v>0.6</v>
          </cell>
          <cell r="O1091">
            <v>6</v>
          </cell>
          <cell r="P1091" t="str">
            <v>annual</v>
          </cell>
          <cell r="Q1091">
            <v>32588</v>
          </cell>
          <cell r="R1091" t="str">
            <v>AQD</v>
          </cell>
        </row>
        <row r="1092">
          <cell r="A1092">
            <v>282064</v>
          </cell>
          <cell r="B1092" t="str">
            <v>trichlorofluoromethane</v>
          </cell>
          <cell r="C1092" t="str">
            <v>75694</v>
          </cell>
          <cell r="D1092">
            <v>137.36000000000001</v>
          </cell>
          <cell r="E1092" t="str">
            <v>FINAL</v>
          </cell>
          <cell r="G1092">
            <v>56200</v>
          </cell>
          <cell r="H1092" t="str">
            <v>1 hr</v>
          </cell>
          <cell r="I1092">
            <v>35410</v>
          </cell>
          <cell r="J1092" t="str">
            <v>TLV</v>
          </cell>
        </row>
        <row r="1093">
          <cell r="A1093">
            <v>282804</v>
          </cell>
          <cell r="B1093" t="str">
            <v>trichlorosilane</v>
          </cell>
          <cell r="C1093" t="str">
            <v>10025782</v>
          </cell>
          <cell r="D1093">
            <v>135.44999999999999</v>
          </cell>
          <cell r="E1093" t="str">
            <v>FINAL</v>
          </cell>
          <cell r="G1093">
            <v>8</v>
          </cell>
          <cell r="H1093" t="str">
            <v>annual</v>
          </cell>
          <cell r="I1093">
            <v>34673</v>
          </cell>
          <cell r="J1093" t="str">
            <v>AQD</v>
          </cell>
        </row>
        <row r="1094">
          <cell r="A1094">
            <v>283029</v>
          </cell>
          <cell r="B1094" t="str">
            <v>tridecanol</v>
          </cell>
          <cell r="C1094" t="str">
            <v>68526863</v>
          </cell>
          <cell r="D1094">
            <v>200.3</v>
          </cell>
          <cell r="E1094" t="str">
            <v>FINAL</v>
          </cell>
          <cell r="G1094">
            <v>2</v>
          </cell>
          <cell r="H1094" t="str">
            <v>annual</v>
          </cell>
          <cell r="I1094">
            <v>36375</v>
          </cell>
          <cell r="J1094" t="str">
            <v>AQD</v>
          </cell>
        </row>
        <row r="1095">
          <cell r="A1095">
            <v>282201</v>
          </cell>
          <cell r="B1095" t="str">
            <v>triethanolamine</v>
          </cell>
          <cell r="C1095" t="str">
            <v>102716</v>
          </cell>
          <cell r="D1095">
            <v>149.22</v>
          </cell>
          <cell r="E1095" t="str">
            <v>FINAL</v>
          </cell>
          <cell r="G1095">
            <v>50</v>
          </cell>
          <cell r="H1095" t="str">
            <v>8 hr</v>
          </cell>
          <cell r="I1095">
            <v>35653</v>
          </cell>
          <cell r="J1095" t="str">
            <v>TLV</v>
          </cell>
        </row>
        <row r="1096">
          <cell r="A1096">
            <v>282080</v>
          </cell>
          <cell r="B1096" t="str">
            <v>triethyl citrate</v>
          </cell>
          <cell r="C1096" t="str">
            <v>77930</v>
          </cell>
          <cell r="D1096">
            <v>276</v>
          </cell>
          <cell r="E1096" t="str">
            <v>FINAL</v>
          </cell>
          <cell r="G1096">
            <v>290</v>
          </cell>
          <cell r="H1096" t="str">
            <v>annual</v>
          </cell>
          <cell r="I1096">
            <v>38993</v>
          </cell>
          <cell r="J1096" t="str">
            <v>AQD</v>
          </cell>
        </row>
        <row r="1097">
          <cell r="A1097">
            <v>282365</v>
          </cell>
          <cell r="B1097" t="str">
            <v>triethylamine</v>
          </cell>
          <cell r="C1097" t="str">
            <v>121448</v>
          </cell>
          <cell r="D1097">
            <v>101.22</v>
          </cell>
          <cell r="E1097" t="str">
            <v>FINAL</v>
          </cell>
          <cell r="G1097">
            <v>7</v>
          </cell>
          <cell r="H1097" t="str">
            <v>24 hr</v>
          </cell>
          <cell r="I1097">
            <v>33227</v>
          </cell>
          <cell r="J1097" t="str">
            <v>EPA</v>
          </cell>
        </row>
        <row r="1098">
          <cell r="A1098">
            <v>281968</v>
          </cell>
          <cell r="B1098" t="str">
            <v>triethylammonium suleptanate</v>
          </cell>
          <cell r="C1098" t="str">
            <v>0</v>
          </cell>
          <cell r="E1098" t="str">
            <v>FINAL</v>
          </cell>
          <cell r="G1098">
            <v>17</v>
          </cell>
          <cell r="H1098" t="str">
            <v>annual</v>
          </cell>
          <cell r="I1098">
            <v>34626</v>
          </cell>
          <cell r="J1098" t="str">
            <v>AQD</v>
          </cell>
        </row>
        <row r="1099">
          <cell r="A1099">
            <v>282614</v>
          </cell>
          <cell r="B1099" t="str">
            <v>triethylene glycol mono-2-ethyhexyl ether</v>
          </cell>
          <cell r="C1099" t="str">
            <v>1559371</v>
          </cell>
          <cell r="E1099" t="str">
            <v>FINAL</v>
          </cell>
          <cell r="G1099">
            <v>0.1</v>
          </cell>
          <cell r="H1099" t="str">
            <v>annual</v>
          </cell>
          <cell r="I1099">
            <v>36312</v>
          </cell>
          <cell r="J1099" t="str">
            <v>AQD</v>
          </cell>
        </row>
        <row r="1100">
          <cell r="A1100">
            <v>282345</v>
          </cell>
          <cell r="B1100" t="str">
            <v>triethylene glycol monoethyl ether</v>
          </cell>
          <cell r="C1100" t="str">
            <v>112505</v>
          </cell>
          <cell r="D1100">
            <v>178.26</v>
          </cell>
          <cell r="E1100" t="str">
            <v>FINAL</v>
          </cell>
          <cell r="G1100">
            <v>100</v>
          </cell>
          <cell r="H1100" t="str">
            <v>annual</v>
          </cell>
          <cell r="I1100">
            <v>36766</v>
          </cell>
          <cell r="J1100" t="str">
            <v>AQD</v>
          </cell>
        </row>
        <row r="1101">
          <cell r="A1101">
            <v>282341</v>
          </cell>
          <cell r="B1101" t="str">
            <v>triethylene tetramine</v>
          </cell>
          <cell r="C1101" t="str">
            <v>112243</v>
          </cell>
          <cell r="D1101">
            <v>146.28</v>
          </cell>
          <cell r="E1101" t="str">
            <v>FINAL</v>
          </cell>
          <cell r="G1101">
            <v>8</v>
          </cell>
          <cell r="H1101" t="str">
            <v>annual</v>
          </cell>
          <cell r="I1101">
            <v>35261</v>
          </cell>
          <cell r="J1101" t="str">
            <v>AQD</v>
          </cell>
        </row>
        <row r="1102">
          <cell r="A1102">
            <v>282441</v>
          </cell>
          <cell r="B1102" t="str">
            <v>triethylenediamine</v>
          </cell>
          <cell r="C1102" t="str">
            <v>280579</v>
          </cell>
          <cell r="D1102">
            <v>112</v>
          </cell>
          <cell r="E1102" t="str">
            <v>FINAL</v>
          </cell>
          <cell r="G1102">
            <v>6</v>
          </cell>
          <cell r="H1102" t="str">
            <v>annual</v>
          </cell>
          <cell r="I1102">
            <v>38488</v>
          </cell>
          <cell r="J1102" t="str">
            <v>AQD</v>
          </cell>
        </row>
        <row r="1103">
          <cell r="A1103">
            <v>282072</v>
          </cell>
          <cell r="B1103" t="str">
            <v>trifluoroacetic acid</v>
          </cell>
          <cell r="C1103" t="str">
            <v>76051</v>
          </cell>
          <cell r="D1103">
            <v>114.03</v>
          </cell>
          <cell r="E1103" t="str">
            <v>FINAL</v>
          </cell>
          <cell r="G1103">
            <v>8</v>
          </cell>
          <cell r="H1103" t="str">
            <v>annual</v>
          </cell>
          <cell r="I1103">
            <v>34100</v>
          </cell>
          <cell r="J1103" t="str">
            <v>AQD</v>
          </cell>
        </row>
        <row r="1104">
          <cell r="A1104">
            <v>283090</v>
          </cell>
          <cell r="B1104" t="str">
            <v>trifluoropropylsilsesquioxane, dimethylhydrogensilyoxy-terminated</v>
          </cell>
          <cell r="C1104" t="str">
            <v>130014389</v>
          </cell>
          <cell r="E1104" t="str">
            <v>FINAL</v>
          </cell>
          <cell r="G1104">
            <v>0.1</v>
          </cell>
          <cell r="H1104" t="str">
            <v>annual</v>
          </cell>
          <cell r="I1104">
            <v>36109</v>
          </cell>
          <cell r="J1104" t="str">
            <v>AQD</v>
          </cell>
        </row>
        <row r="1105">
          <cell r="A1105">
            <v>282495</v>
          </cell>
          <cell r="B1105" t="str">
            <v>trifluoropropyltrichlorosilane</v>
          </cell>
          <cell r="C1105" t="str">
            <v>592096</v>
          </cell>
          <cell r="E1105" t="str">
            <v>FINAL</v>
          </cell>
          <cell r="G1105">
            <v>0.1</v>
          </cell>
          <cell r="H1105" t="str">
            <v>annual</v>
          </cell>
          <cell r="I1105">
            <v>36109</v>
          </cell>
          <cell r="J1105" t="str">
            <v>AQD</v>
          </cell>
        </row>
        <row r="1106">
          <cell r="A1106">
            <v>282368</v>
          </cell>
          <cell r="B1106" t="str">
            <v>triisopropanolamine (tipa)</v>
          </cell>
          <cell r="C1106" t="str">
            <v>122203</v>
          </cell>
          <cell r="D1106">
            <v>191</v>
          </cell>
          <cell r="E1106" t="str">
            <v>FINAL</v>
          </cell>
          <cell r="G1106">
            <v>19</v>
          </cell>
          <cell r="H1106" t="str">
            <v>annual</v>
          </cell>
          <cell r="I1106">
            <v>38511</v>
          </cell>
          <cell r="J1106" t="str">
            <v>AQD</v>
          </cell>
        </row>
        <row r="1107">
          <cell r="A1107">
            <v>282364</v>
          </cell>
          <cell r="B1107" t="str">
            <v>trimethoxyborine</v>
          </cell>
          <cell r="C1107" t="str">
            <v>121437</v>
          </cell>
          <cell r="D1107">
            <v>103.93</v>
          </cell>
          <cell r="E1107" t="str">
            <v>FINAL</v>
          </cell>
          <cell r="G1107">
            <v>18</v>
          </cell>
          <cell r="H1107" t="str">
            <v>annual</v>
          </cell>
          <cell r="I1107">
            <v>34421</v>
          </cell>
          <cell r="J1107" t="str">
            <v>AQD</v>
          </cell>
        </row>
        <row r="1108">
          <cell r="A1108">
            <v>282575</v>
          </cell>
          <cell r="B1108" t="str">
            <v>trimethoxymethylsilane</v>
          </cell>
          <cell r="C1108" t="str">
            <v>1185553</v>
          </cell>
          <cell r="D1108">
            <v>136.25</v>
          </cell>
          <cell r="E1108" t="str">
            <v>FINAL</v>
          </cell>
          <cell r="G1108">
            <v>80</v>
          </cell>
          <cell r="H1108" t="str">
            <v>annual</v>
          </cell>
          <cell r="I1108">
            <v>32462</v>
          </cell>
          <cell r="J1108" t="str">
            <v>AQD</v>
          </cell>
        </row>
        <row r="1109">
          <cell r="A1109">
            <v>282660</v>
          </cell>
          <cell r="B1109" t="str">
            <v>trimethyl hexamethylenediamine</v>
          </cell>
          <cell r="C1109" t="str">
            <v>3236531</v>
          </cell>
          <cell r="E1109" t="str">
            <v>FINAL</v>
          </cell>
          <cell r="G1109">
            <v>0.1</v>
          </cell>
          <cell r="H1109" t="str">
            <v>annual</v>
          </cell>
          <cell r="I1109">
            <v>36109</v>
          </cell>
          <cell r="J1109" t="str">
            <v>AQD</v>
          </cell>
        </row>
        <row r="1110">
          <cell r="A1110">
            <v>282057</v>
          </cell>
          <cell r="B1110" t="str">
            <v>trimethylamine</v>
          </cell>
          <cell r="C1110" t="str">
            <v>75503</v>
          </cell>
          <cell r="D1110">
            <v>59.13</v>
          </cell>
          <cell r="E1110" t="str">
            <v>FINAL</v>
          </cell>
          <cell r="G1110">
            <v>120</v>
          </cell>
          <cell r="H1110" t="str">
            <v>8 hr</v>
          </cell>
          <cell r="I1110">
            <v>34088</v>
          </cell>
          <cell r="J1110" t="str">
            <v>TLV</v>
          </cell>
        </row>
        <row r="1111">
          <cell r="A1111">
            <v>282885</v>
          </cell>
          <cell r="B1111" t="str">
            <v>trimethylbenzenes (mixed isomers)</v>
          </cell>
          <cell r="C1111" t="str">
            <v>25551137</v>
          </cell>
          <cell r="D1111">
            <v>120.21</v>
          </cell>
          <cell r="E1111" t="str">
            <v>FINAL</v>
          </cell>
          <cell r="F1111" t="str">
            <v>14</v>
          </cell>
          <cell r="G1111">
            <v>220</v>
          </cell>
          <cell r="H1111" t="str">
            <v>24 hr</v>
          </cell>
          <cell r="I1111">
            <v>39048</v>
          </cell>
          <cell r="J1111" t="str">
            <v>AQD</v>
          </cell>
        </row>
        <row r="1112">
          <cell r="A1112">
            <v>282068</v>
          </cell>
          <cell r="B1112" t="str">
            <v>trimethylchlorosilane</v>
          </cell>
          <cell r="C1112" t="str">
            <v>75774</v>
          </cell>
          <cell r="D1112">
            <v>108.66</v>
          </cell>
          <cell r="E1112" t="str">
            <v>FINAL</v>
          </cell>
          <cell r="G1112">
            <v>6</v>
          </cell>
          <cell r="H1112" t="str">
            <v>annual</v>
          </cell>
          <cell r="I1112">
            <v>34340</v>
          </cell>
          <cell r="J1112" t="str">
            <v>AQD</v>
          </cell>
        </row>
        <row r="1113">
          <cell r="A1113">
            <v>282611</v>
          </cell>
          <cell r="B1113" t="str">
            <v>trimethyl-o-acetate</v>
          </cell>
          <cell r="C1113" t="str">
            <v>1445450</v>
          </cell>
          <cell r="E1113" t="str">
            <v>FINAL</v>
          </cell>
          <cell r="G1113">
            <v>24</v>
          </cell>
          <cell r="H1113" t="str">
            <v>annual</v>
          </cell>
          <cell r="I1113">
            <v>34179</v>
          </cell>
          <cell r="J1113" t="str">
            <v>AQD</v>
          </cell>
        </row>
        <row r="1114">
          <cell r="A1114">
            <v>282663</v>
          </cell>
          <cell r="B1114" t="str">
            <v>trimethylolpropane trimethacrylate</v>
          </cell>
          <cell r="C1114" t="str">
            <v>3290924</v>
          </cell>
          <cell r="D1114">
            <v>338.44</v>
          </cell>
          <cell r="E1114" t="str">
            <v>FINAL</v>
          </cell>
          <cell r="G1114">
            <v>20</v>
          </cell>
          <cell r="H1114" t="str">
            <v>annual</v>
          </cell>
          <cell r="I1114">
            <v>34339</v>
          </cell>
          <cell r="J1114" t="str">
            <v>AQD</v>
          </cell>
        </row>
        <row r="1115">
          <cell r="A1115">
            <v>282431</v>
          </cell>
          <cell r="B1115" t="str">
            <v>trimethylorthoformate</v>
          </cell>
          <cell r="C1115" t="str">
            <v>149735</v>
          </cell>
          <cell r="D1115">
            <v>106.14</v>
          </cell>
          <cell r="E1115" t="str">
            <v>FINAL</v>
          </cell>
          <cell r="G1115">
            <v>800</v>
          </cell>
          <cell r="H1115" t="str">
            <v>annual</v>
          </cell>
          <cell r="I1115">
            <v>34618</v>
          </cell>
          <cell r="J1115" t="str">
            <v>AQD/SAP</v>
          </cell>
        </row>
        <row r="1116">
          <cell r="A1116">
            <v>282555</v>
          </cell>
          <cell r="B1116" t="str">
            <v>trimethylsilane</v>
          </cell>
          <cell r="C1116" t="str">
            <v>993077</v>
          </cell>
          <cell r="D1116">
            <v>74.2</v>
          </cell>
          <cell r="E1116" t="str">
            <v>FINAL</v>
          </cell>
          <cell r="G1116">
            <v>340</v>
          </cell>
          <cell r="H1116" t="str">
            <v>annual</v>
          </cell>
          <cell r="I1116">
            <v>38568</v>
          </cell>
          <cell r="J1116" t="str">
            <v>AQD</v>
          </cell>
        </row>
        <row r="1117">
          <cell r="A1117">
            <v>282563</v>
          </cell>
          <cell r="B1117" t="str">
            <v>trimethylsilanol</v>
          </cell>
          <cell r="C1117" t="str">
            <v>1066406</v>
          </cell>
          <cell r="E1117" t="str">
            <v>FINAL</v>
          </cell>
          <cell r="G1117">
            <v>65</v>
          </cell>
          <cell r="H1117" t="str">
            <v>annual</v>
          </cell>
          <cell r="I1117">
            <v>34145</v>
          </cell>
          <cell r="J1117" t="str">
            <v>AQD</v>
          </cell>
        </row>
        <row r="1118">
          <cell r="A1118">
            <v>282076</v>
          </cell>
          <cell r="B1118" t="str">
            <v>triphenyl methyl chloride</v>
          </cell>
          <cell r="C1118" t="str">
            <v>76835</v>
          </cell>
          <cell r="D1118">
            <v>278.79000000000002</v>
          </cell>
          <cell r="E1118" t="str">
            <v>FINAL</v>
          </cell>
          <cell r="G1118">
            <v>17</v>
          </cell>
          <cell r="H1118" t="str">
            <v>annual</v>
          </cell>
          <cell r="I1118">
            <v>34626</v>
          </cell>
          <cell r="J1118" t="str">
            <v>AQD</v>
          </cell>
        </row>
        <row r="1119">
          <cell r="A1119">
            <v>282200</v>
          </cell>
          <cell r="B1119" t="str">
            <v>tripropylamine</v>
          </cell>
          <cell r="C1119" t="str">
            <v>102692</v>
          </cell>
          <cell r="D1119">
            <v>143.31</v>
          </cell>
          <cell r="E1119" t="str">
            <v>FINAL</v>
          </cell>
          <cell r="G1119">
            <v>0.2</v>
          </cell>
          <cell r="H1119" t="str">
            <v>annual</v>
          </cell>
          <cell r="I1119">
            <v>35447</v>
          </cell>
          <cell r="J1119" t="str">
            <v>AQD</v>
          </cell>
        </row>
        <row r="1120">
          <cell r="A1120">
            <v>282928</v>
          </cell>
          <cell r="B1120" t="str">
            <v>tripropylene glycol diacrylate</v>
          </cell>
          <cell r="C1120" t="str">
            <v>42978665</v>
          </cell>
          <cell r="D1120">
            <v>300.39</v>
          </cell>
          <cell r="E1120" t="str">
            <v>FINAL</v>
          </cell>
          <cell r="G1120">
            <v>22</v>
          </cell>
          <cell r="H1120" t="str">
            <v>annual</v>
          </cell>
          <cell r="I1120">
            <v>37523</v>
          </cell>
          <cell r="J1120" t="str">
            <v>AQD</v>
          </cell>
        </row>
        <row r="1121">
          <cell r="A1121">
            <v>282883</v>
          </cell>
          <cell r="B1121" t="str">
            <v>tripropylene glycol methyl ether</v>
          </cell>
          <cell r="C1121" t="str">
            <v>25498491</v>
          </cell>
          <cell r="D1121">
            <v>206.32</v>
          </cell>
          <cell r="E1121" t="str">
            <v>FINAL</v>
          </cell>
          <cell r="G1121">
            <v>11</v>
          </cell>
          <cell r="H1121" t="str">
            <v>annual</v>
          </cell>
          <cell r="I1121">
            <v>36874</v>
          </cell>
          <cell r="J1121" t="str">
            <v>AQD</v>
          </cell>
        </row>
        <row r="1122">
          <cell r="A1122">
            <v>282863</v>
          </cell>
          <cell r="B1122" t="str">
            <v>tripropylene glycol methyl ether, dowanol 62b</v>
          </cell>
          <cell r="C1122" t="str">
            <v>20324338</v>
          </cell>
          <cell r="D1122">
            <v>206.3</v>
          </cell>
          <cell r="E1122" t="str">
            <v>FINAL</v>
          </cell>
          <cell r="G1122">
            <v>10</v>
          </cell>
          <cell r="H1122" t="str">
            <v>annual</v>
          </cell>
          <cell r="I1122">
            <v>35620</v>
          </cell>
          <cell r="J1122" t="str">
            <v>AQD</v>
          </cell>
        </row>
        <row r="1123">
          <cell r="A1123">
            <v>282937</v>
          </cell>
          <cell r="B1123" t="str">
            <v>tripropylene glycol n-butyl ether</v>
          </cell>
          <cell r="C1123" t="str">
            <v>55934935</v>
          </cell>
          <cell r="E1123" t="str">
            <v>FINAL</v>
          </cell>
          <cell r="G1123">
            <v>116</v>
          </cell>
          <cell r="H1123" t="str">
            <v>24 hr</v>
          </cell>
          <cell r="I1123">
            <v>36872</v>
          </cell>
          <cell r="J1123" t="str">
            <v>AQD</v>
          </cell>
        </row>
        <row r="1124">
          <cell r="A1124">
            <v>282392</v>
          </cell>
          <cell r="B1124" t="str">
            <v>tris(2,3-dibromopropyl) phosphate</v>
          </cell>
          <cell r="C1124" t="str">
            <v>126727</v>
          </cell>
          <cell r="D1124">
            <v>697.67</v>
          </cell>
          <cell r="E1124" t="str">
            <v>FINAL</v>
          </cell>
          <cell r="N1124">
            <v>2E-3</v>
          </cell>
          <cell r="O1124">
            <v>0.02</v>
          </cell>
          <cell r="P1124" t="str">
            <v>annual</v>
          </cell>
          <cell r="Q1124">
            <v>30327</v>
          </cell>
          <cell r="R1124" t="str">
            <v>AQD</v>
          </cell>
        </row>
        <row r="1125">
          <cell r="A1125">
            <v>282789</v>
          </cell>
          <cell r="B1125" t="str">
            <v>triton x100</v>
          </cell>
          <cell r="C1125" t="str">
            <v>9002931</v>
          </cell>
          <cell r="D1125">
            <v>250.4</v>
          </cell>
          <cell r="E1125" t="str">
            <v>FINAL</v>
          </cell>
          <cell r="G1125">
            <v>0.15</v>
          </cell>
          <cell r="H1125" t="str">
            <v>annual</v>
          </cell>
          <cell r="I1125">
            <v>37944</v>
          </cell>
          <cell r="J1125" t="str">
            <v>AQD</v>
          </cell>
        </row>
        <row r="1126">
          <cell r="A1126">
            <v>283061</v>
          </cell>
          <cell r="B1126" t="str">
            <v>trospectomycin sulfate</v>
          </cell>
          <cell r="C1126" t="str">
            <v>88851610</v>
          </cell>
          <cell r="E1126" t="str">
            <v>FINAL</v>
          </cell>
          <cell r="G1126">
            <v>0.1</v>
          </cell>
          <cell r="H1126" t="str">
            <v>annual</v>
          </cell>
          <cell r="I1126">
            <v>36109</v>
          </cell>
          <cell r="J1126" t="str">
            <v>AQD</v>
          </cell>
        </row>
        <row r="1127">
          <cell r="A1127">
            <v>282934</v>
          </cell>
          <cell r="B1127" t="str">
            <v>tryfac 5556</v>
          </cell>
          <cell r="C1127" t="str">
            <v>51811382</v>
          </cell>
          <cell r="E1127" t="str">
            <v>FINAL</v>
          </cell>
          <cell r="G1127">
            <v>0.1</v>
          </cell>
          <cell r="H1127" t="str">
            <v>annual</v>
          </cell>
          <cell r="I1127">
            <v>36109</v>
          </cell>
          <cell r="J1127" t="str">
            <v>AQD</v>
          </cell>
        </row>
        <row r="1128">
          <cell r="A1128">
            <v>282824</v>
          </cell>
          <cell r="B1128" t="str">
            <v>tungsten carbide</v>
          </cell>
          <cell r="C1128" t="str">
            <v>12070121</v>
          </cell>
          <cell r="D1128">
            <v>195.86</v>
          </cell>
          <cell r="E1128" t="str">
            <v>FINAL</v>
          </cell>
          <cell r="F1128" t="str">
            <v xml:space="preserve"> 6</v>
          </cell>
          <cell r="G1128">
            <v>50</v>
          </cell>
          <cell r="H1128" t="str">
            <v>8 hr</v>
          </cell>
          <cell r="I1128">
            <v>34948</v>
          </cell>
          <cell r="J1128" t="str">
            <v>NIOSH</v>
          </cell>
        </row>
        <row r="1129">
          <cell r="A1129">
            <v>282775</v>
          </cell>
          <cell r="B1129" t="str">
            <v>turpentine</v>
          </cell>
          <cell r="C1129" t="str">
            <v>8006642</v>
          </cell>
          <cell r="D1129">
            <v>136.26</v>
          </cell>
          <cell r="E1129" t="str">
            <v>FINAL</v>
          </cell>
          <cell r="F1129" t="str">
            <v>18</v>
          </cell>
          <cell r="G1129">
            <v>1120</v>
          </cell>
          <cell r="H1129" t="str">
            <v>8 hr</v>
          </cell>
          <cell r="I1129">
            <v>37727</v>
          </cell>
          <cell r="J1129" t="str">
            <v>TLV</v>
          </cell>
        </row>
        <row r="1130">
          <cell r="A1130">
            <v>282315</v>
          </cell>
          <cell r="B1130" t="str">
            <v>valeraldehyde</v>
          </cell>
          <cell r="C1130" t="str">
            <v>110623</v>
          </cell>
          <cell r="D1130">
            <v>86.13</v>
          </cell>
          <cell r="E1130" t="str">
            <v>FINAL</v>
          </cell>
          <cell r="G1130">
            <v>1760</v>
          </cell>
          <cell r="H1130" t="str">
            <v>8 hr</v>
          </cell>
          <cell r="I1130">
            <v>37469</v>
          </cell>
          <cell r="J1130" t="str">
            <v>TLV</v>
          </cell>
        </row>
        <row r="1131">
          <cell r="A1131">
            <v>282659</v>
          </cell>
          <cell r="B1131" t="str">
            <v>vanadium oxide bis (2,4-pentanedionate)</v>
          </cell>
          <cell r="C1131" t="str">
            <v>3153262</v>
          </cell>
          <cell r="D1131">
            <v>265.16000000000003</v>
          </cell>
          <cell r="E1131" t="str">
            <v>FINAL</v>
          </cell>
          <cell r="G1131">
            <v>0.1</v>
          </cell>
          <cell r="H1131" t="str">
            <v>annual</v>
          </cell>
          <cell r="I1131">
            <v>37665</v>
          </cell>
          <cell r="J1131" t="str">
            <v>AQD</v>
          </cell>
        </row>
        <row r="1132">
          <cell r="A1132">
            <v>282591</v>
          </cell>
          <cell r="B1132" t="str">
            <v>vanadium pentoxide</v>
          </cell>
          <cell r="C1132" t="str">
            <v>1314621</v>
          </cell>
          <cell r="D1132">
            <v>181.88</v>
          </cell>
          <cell r="E1132" t="str">
            <v>FINAL</v>
          </cell>
          <cell r="G1132">
            <v>0.5</v>
          </cell>
          <cell r="H1132" t="str">
            <v>1 hr</v>
          </cell>
          <cell r="I1132">
            <v>36427</v>
          </cell>
          <cell r="J1132" t="str">
            <v>NIOSH</v>
          </cell>
        </row>
        <row r="1133">
          <cell r="A1133">
            <v>283038</v>
          </cell>
          <cell r="B1133" t="str">
            <v>vegetable oil fatty acid methyl ester</v>
          </cell>
          <cell r="C1133" t="str">
            <v>68990523</v>
          </cell>
          <cell r="E1133" t="str">
            <v>FINAL</v>
          </cell>
          <cell r="G1133">
            <v>0.1</v>
          </cell>
          <cell r="H1133" t="str">
            <v>annual</v>
          </cell>
          <cell r="I1133">
            <v>37754</v>
          </cell>
          <cell r="J1133" t="str">
            <v>AQD</v>
          </cell>
        </row>
        <row r="1134">
          <cell r="A1134">
            <v>282266</v>
          </cell>
          <cell r="B1134" t="str">
            <v>vinyl acetate</v>
          </cell>
          <cell r="C1134" t="str">
            <v>108054</v>
          </cell>
          <cell r="D1134">
            <v>86.1</v>
          </cell>
          <cell r="E1134" t="str">
            <v>FINAL</v>
          </cell>
          <cell r="G1134">
            <v>200</v>
          </cell>
          <cell r="H1134" t="str">
            <v>24 hr</v>
          </cell>
          <cell r="I1134">
            <v>33108</v>
          </cell>
          <cell r="J1134" t="str">
            <v>EPA</v>
          </cell>
        </row>
        <row r="1135">
          <cell r="A1135">
            <v>282500</v>
          </cell>
          <cell r="B1135" t="str">
            <v>vinyl bromide</v>
          </cell>
          <cell r="C1135" t="str">
            <v>593602</v>
          </cell>
          <cell r="D1135">
            <v>106.96</v>
          </cell>
          <cell r="E1135" t="str">
            <v>FINAL</v>
          </cell>
          <cell r="F1135" t="str">
            <v xml:space="preserve"> 3</v>
          </cell>
          <cell r="G1135">
            <v>3</v>
          </cell>
          <cell r="H1135" t="str">
            <v>24 hr</v>
          </cell>
          <cell r="I1135">
            <v>34093</v>
          </cell>
          <cell r="J1135" t="str">
            <v>EPA</v>
          </cell>
        </row>
        <row r="1136">
          <cell r="A1136">
            <v>282035</v>
          </cell>
          <cell r="B1136" t="str">
            <v>vinyl chloride</v>
          </cell>
          <cell r="C1136" t="str">
            <v>75014</v>
          </cell>
          <cell r="D1136">
            <v>62.5</v>
          </cell>
          <cell r="E1136" t="str">
            <v>FINAL</v>
          </cell>
          <cell r="G1136">
            <v>100</v>
          </cell>
          <cell r="H1136" t="str">
            <v>24 hr</v>
          </cell>
          <cell r="I1136">
            <v>36745</v>
          </cell>
          <cell r="J1136" t="str">
            <v>EPA</v>
          </cell>
          <cell r="N1136">
            <v>0.11</v>
          </cell>
          <cell r="O1136">
            <v>1.1000000000000001</v>
          </cell>
          <cell r="P1136" t="str">
            <v>annual</v>
          </cell>
          <cell r="Q1136">
            <v>36745</v>
          </cell>
          <cell r="R1136" t="str">
            <v>EPA</v>
          </cell>
        </row>
        <row r="1137">
          <cell r="A1137">
            <v>282690</v>
          </cell>
          <cell r="B1137" t="str">
            <v>vinyl dimethylsilanol</v>
          </cell>
          <cell r="C1137" t="str">
            <v>5906752</v>
          </cell>
          <cell r="E1137" t="str">
            <v>FINAL</v>
          </cell>
          <cell r="G1137">
            <v>0.1</v>
          </cell>
          <cell r="H1137" t="str">
            <v>annual</v>
          </cell>
          <cell r="I1137">
            <v>36109</v>
          </cell>
          <cell r="J1137" t="str">
            <v>AQD</v>
          </cell>
        </row>
        <row r="1138">
          <cell r="A1138">
            <v>282872</v>
          </cell>
          <cell r="B1138" t="str">
            <v>vinyl toluene</v>
          </cell>
          <cell r="C1138" t="str">
            <v>25013154</v>
          </cell>
          <cell r="D1138">
            <v>118.19</v>
          </cell>
          <cell r="E1138" t="str">
            <v>FINAL</v>
          </cell>
          <cell r="G1138">
            <v>6</v>
          </cell>
          <cell r="H1138" t="str">
            <v>24 hr</v>
          </cell>
          <cell r="I1138">
            <v>34114</v>
          </cell>
          <cell r="J1138" t="str">
            <v>AQD</v>
          </cell>
        </row>
        <row r="1139">
          <cell r="A1139">
            <v>282916</v>
          </cell>
          <cell r="B1139" t="str">
            <v>vinylbenzylchloride</v>
          </cell>
          <cell r="C1139" t="str">
            <v>30030252</v>
          </cell>
          <cell r="D1139">
            <v>152.6</v>
          </cell>
          <cell r="E1139" t="str">
            <v>FINAL</v>
          </cell>
          <cell r="G1139">
            <v>2</v>
          </cell>
          <cell r="H1139" t="str">
            <v>annual</v>
          </cell>
          <cell r="I1139">
            <v>35341</v>
          </cell>
          <cell r="J1139" t="str">
            <v>AQD</v>
          </cell>
        </row>
        <row r="1140">
          <cell r="A1140">
            <v>282050</v>
          </cell>
          <cell r="B1140" t="str">
            <v>vinylidene chloride (1,1-dichloroethylene)</v>
          </cell>
          <cell r="C1140" t="str">
            <v>75354</v>
          </cell>
          <cell r="D1140">
            <v>96.94</v>
          </cell>
          <cell r="E1140" t="str">
            <v>FINAL</v>
          </cell>
          <cell r="G1140">
            <v>200</v>
          </cell>
          <cell r="H1140" t="str">
            <v>24 hr</v>
          </cell>
          <cell r="I1140">
            <v>37483</v>
          </cell>
          <cell r="J1140" t="str">
            <v>EPA</v>
          </cell>
        </row>
        <row r="1141">
          <cell r="A1141">
            <v>282053</v>
          </cell>
          <cell r="B1141" t="str">
            <v>vinylidene fluoride</v>
          </cell>
          <cell r="C1141" t="str">
            <v>75387</v>
          </cell>
          <cell r="D1141">
            <v>64</v>
          </cell>
          <cell r="E1141" t="str">
            <v>FINAL</v>
          </cell>
          <cell r="G1141">
            <v>30</v>
          </cell>
          <cell r="H1141" t="str">
            <v>24 hr</v>
          </cell>
          <cell r="I1141">
            <v>37924</v>
          </cell>
          <cell r="J1141" t="str">
            <v>AQD</v>
          </cell>
        </row>
        <row r="1142">
          <cell r="A1142">
            <v>282687</v>
          </cell>
          <cell r="B1142" t="str">
            <v>vinylmethyldiethoxysilane</v>
          </cell>
          <cell r="C1142" t="str">
            <v>5507448</v>
          </cell>
          <cell r="D1142">
            <v>160.29</v>
          </cell>
          <cell r="E1142" t="str">
            <v>FINAL</v>
          </cell>
          <cell r="G1142">
            <v>0.1</v>
          </cell>
          <cell r="H1142" t="str">
            <v>annual</v>
          </cell>
          <cell r="I1142">
            <v>37088</v>
          </cell>
          <cell r="J1142" t="str">
            <v>AQD</v>
          </cell>
        </row>
        <row r="1143">
          <cell r="A1143">
            <v>282071</v>
          </cell>
          <cell r="B1143" t="str">
            <v>vinyltrichlorosilane</v>
          </cell>
          <cell r="C1143" t="str">
            <v>75945</v>
          </cell>
          <cell r="D1143">
            <v>161</v>
          </cell>
          <cell r="E1143" t="str">
            <v>FINAL</v>
          </cell>
          <cell r="G1143">
            <v>7</v>
          </cell>
          <cell r="H1143" t="str">
            <v>annual</v>
          </cell>
          <cell r="I1143">
            <v>39302</v>
          </cell>
          <cell r="J1143" t="str">
            <v>AQD</v>
          </cell>
        </row>
        <row r="1144">
          <cell r="A1144">
            <v>282647</v>
          </cell>
          <cell r="B1144" t="str">
            <v>vinyltrimethoxysilane</v>
          </cell>
          <cell r="C1144" t="str">
            <v>2768027</v>
          </cell>
          <cell r="D1144">
            <v>148.26</v>
          </cell>
          <cell r="E1144" t="str">
            <v>FINAL</v>
          </cell>
          <cell r="G1144">
            <v>10</v>
          </cell>
          <cell r="H1144" t="str">
            <v>annual</v>
          </cell>
          <cell r="I1144">
            <v>32462</v>
          </cell>
          <cell r="J1144" t="str">
            <v>AQD</v>
          </cell>
        </row>
        <row r="1145">
          <cell r="A1145">
            <v>282781</v>
          </cell>
          <cell r="B1145" t="str">
            <v>VM &amp; P naphtha</v>
          </cell>
          <cell r="C1145" t="str">
            <v>8032324</v>
          </cell>
          <cell r="E1145" t="str">
            <v>FINAL</v>
          </cell>
          <cell r="F1145" t="str">
            <v xml:space="preserve"> 1</v>
          </cell>
          <cell r="G1145">
            <v>3500</v>
          </cell>
          <cell r="H1145" t="str">
            <v>8 hr</v>
          </cell>
          <cell r="I1145">
            <v>33948</v>
          </cell>
          <cell r="J1145" t="str">
            <v>NIOSH</v>
          </cell>
        </row>
        <row r="1146">
          <cell r="A1146">
            <v>282782</v>
          </cell>
          <cell r="B1146" t="str">
            <v>white mineral oil</v>
          </cell>
          <cell r="C1146" t="str">
            <v>8042475</v>
          </cell>
          <cell r="E1146" t="str">
            <v>FINAL</v>
          </cell>
          <cell r="F1146" t="str">
            <v>11</v>
          </cell>
          <cell r="G1146">
            <v>50</v>
          </cell>
          <cell r="H1146" t="str">
            <v>8 hr</v>
          </cell>
          <cell r="I1146">
            <v>34169</v>
          </cell>
          <cell r="J1146" t="str">
            <v>TLV</v>
          </cell>
        </row>
        <row r="1147">
          <cell r="A1147">
            <v>281952</v>
          </cell>
          <cell r="B1147" t="str">
            <v>witconol al 69-66</v>
          </cell>
          <cell r="C1147" t="str">
            <v>0</v>
          </cell>
          <cell r="E1147" t="str">
            <v>FINAL</v>
          </cell>
          <cell r="G1147">
            <v>0.1</v>
          </cell>
          <cell r="H1147" t="str">
            <v>annual</v>
          </cell>
          <cell r="I1147">
            <v>36109</v>
          </cell>
          <cell r="J1147" t="str">
            <v>AQD</v>
          </cell>
        </row>
        <row r="1148">
          <cell r="A1148">
            <v>282771</v>
          </cell>
          <cell r="B1148" t="str">
            <v>yarmor pine oil</v>
          </cell>
          <cell r="C1148" t="str">
            <v>8002093</v>
          </cell>
          <cell r="E1148" t="str">
            <v>FINAL</v>
          </cell>
          <cell r="G1148">
            <v>10</v>
          </cell>
          <cell r="H1148" t="str">
            <v>annual</v>
          </cell>
          <cell r="I1148">
            <v>37859</v>
          </cell>
          <cell r="J1148" t="str">
            <v>AQD</v>
          </cell>
        </row>
        <row r="1149">
          <cell r="A1149">
            <v>282588</v>
          </cell>
          <cell r="B1149" t="str">
            <v>zinc oxide</v>
          </cell>
          <cell r="C1149" t="str">
            <v>1314132</v>
          </cell>
          <cell r="D1149">
            <v>81.37</v>
          </cell>
          <cell r="E1149" t="str">
            <v>FINAL</v>
          </cell>
          <cell r="G1149">
            <v>50</v>
          </cell>
          <cell r="H1149" t="str">
            <v>8 hr</v>
          </cell>
          <cell r="I1149">
            <v>33878</v>
          </cell>
          <cell r="J1149" t="str">
            <v>NIOSH</v>
          </cell>
        </row>
        <row r="1150">
          <cell r="A1150">
            <v>282484</v>
          </cell>
          <cell r="B1150" t="str">
            <v>zinc stearate</v>
          </cell>
          <cell r="C1150" t="str">
            <v>557051</v>
          </cell>
          <cell r="D1150">
            <v>632.42999999999995</v>
          </cell>
          <cell r="E1150" t="str">
            <v>FINAL</v>
          </cell>
          <cell r="G1150">
            <v>50</v>
          </cell>
          <cell r="H1150" t="str">
            <v>8 hr</v>
          </cell>
          <cell r="I1150">
            <v>35634</v>
          </cell>
          <cell r="J1150" t="str">
            <v>NIOSH</v>
          </cell>
        </row>
      </sheetData>
      <sheetData sheetId="25" refreshError="1"/>
      <sheetData sheetId="26">
        <row r="3">
          <cell r="A3" t="str">
            <v>Table 9: 2,3,7,8-TCDD Equivalent Dioxin Factor Determination</v>
          </cell>
        </row>
        <row r="5">
          <cell r="B5" t="str">
            <v>MI Nugget</v>
          </cell>
        </row>
        <row r="6">
          <cell r="B6" t="str">
            <v>Average Emission</v>
          </cell>
          <cell r="E6" t="str">
            <v>Toxic Equivalency</v>
          </cell>
          <cell r="G6" t="str">
            <v>Toxic Equivalency Factors</v>
          </cell>
        </row>
        <row r="7">
          <cell r="A7" t="str">
            <v>COMPOUND</v>
          </cell>
          <cell r="B7" t="str">
            <v>Stack Test</v>
          </cell>
          <cell r="E7" t="str">
            <v>Adjusted Value</v>
          </cell>
          <cell r="G7" t="str">
            <v>TEFDF-WHO'05</v>
          </cell>
        </row>
        <row r="8">
          <cell r="A8" t="str">
            <v>2,3,7,8-TCDD</v>
          </cell>
          <cell r="B8">
            <v>1.4</v>
          </cell>
          <cell r="D8" t="str">
            <v>lb/hr x E-11</v>
          </cell>
          <cell r="E8">
            <v>1.4</v>
          </cell>
          <cell r="F8" t="str">
            <v>lb/hr x E-11</v>
          </cell>
          <cell r="G8" t="str">
            <v>2,3,7,8-TCDD</v>
          </cell>
          <cell r="H8">
            <v>1</v>
          </cell>
        </row>
        <row r="9">
          <cell r="A9" t="str">
            <v>1,2,3,7,8-PCDD</v>
          </cell>
          <cell r="B9">
            <v>4.1500000000000004</v>
          </cell>
          <cell r="D9" t="str">
            <v>lb/hr x E-11</v>
          </cell>
          <cell r="E9">
            <v>4.1500000000000004</v>
          </cell>
          <cell r="F9" t="str">
            <v>lb/hr x E-11</v>
          </cell>
          <cell r="G9" t="str">
            <v>1,2,3,7,8-PCDD</v>
          </cell>
          <cell r="H9">
            <v>1</v>
          </cell>
        </row>
        <row r="10">
          <cell r="A10" t="str">
            <v>1,2,3,4,7,8-HxCDD</v>
          </cell>
          <cell r="B10">
            <v>0.5</v>
          </cell>
          <cell r="D10" t="str">
            <v>lb/hr x E-11</v>
          </cell>
          <cell r="E10">
            <v>0.05</v>
          </cell>
          <cell r="F10" t="str">
            <v>lb/hr x E-11</v>
          </cell>
          <cell r="G10" t="str">
            <v>1,2,3,4,7,8-HxCDD</v>
          </cell>
          <cell r="H10">
            <v>0.1</v>
          </cell>
        </row>
        <row r="11">
          <cell r="A11" t="str">
            <v>1,2,3,6,7,8-HxCDD</v>
          </cell>
          <cell r="B11">
            <v>0.47</v>
          </cell>
          <cell r="D11" t="str">
            <v>lb/hr x E-11</v>
          </cell>
          <cell r="E11">
            <v>4.7E-2</v>
          </cell>
          <cell r="F11" t="str">
            <v>lb/hr x E-11</v>
          </cell>
          <cell r="G11" t="str">
            <v>1,2,3,6,7,8-HxCDD</v>
          </cell>
          <cell r="H11">
            <v>0.1</v>
          </cell>
        </row>
        <row r="12">
          <cell r="A12" t="str">
            <v>1,2,3,7,8,9-HxCDD</v>
          </cell>
          <cell r="B12">
            <v>0.47</v>
          </cell>
          <cell r="D12" t="str">
            <v>lb/hr x E-11</v>
          </cell>
          <cell r="E12">
            <v>4.7E-2</v>
          </cell>
          <cell r="F12" t="str">
            <v>lb/hr x E-11</v>
          </cell>
          <cell r="G12" t="str">
            <v>1,2,3,7,8,9-HxCDD</v>
          </cell>
          <cell r="H12">
            <v>0.1</v>
          </cell>
        </row>
        <row r="13">
          <cell r="A13" t="str">
            <v>1,2,3,4,6,7,8-HpCDD</v>
          </cell>
          <cell r="B13">
            <v>0.14000000000000001</v>
          </cell>
          <cell r="D13" t="str">
            <v>lb/hr x E-11</v>
          </cell>
          <cell r="E13">
            <v>1.4000000000000002E-3</v>
          </cell>
          <cell r="F13" t="str">
            <v>lb/hr x E-11</v>
          </cell>
          <cell r="G13" t="str">
            <v>1,2,3,4,6,7,8-HpCDD</v>
          </cell>
          <cell r="H13">
            <v>0.01</v>
          </cell>
        </row>
        <row r="14">
          <cell r="A14" t="str">
            <v>OCDD</v>
          </cell>
          <cell r="B14">
            <v>4.0000000000000001E-3</v>
          </cell>
          <cell r="D14" t="str">
            <v>lb/hr x E-11</v>
          </cell>
          <cell r="E14">
            <v>1.1999999999999999E-6</v>
          </cell>
          <cell r="F14" t="str">
            <v>lb/hr x E-11</v>
          </cell>
          <cell r="G14" t="str">
            <v>OCDD</v>
          </cell>
          <cell r="H14">
            <v>2.9999999999999997E-4</v>
          </cell>
        </row>
        <row r="15">
          <cell r="A15" t="str">
            <v>2,3,7,8-TCDF</v>
          </cell>
          <cell r="B15">
            <v>0.38</v>
          </cell>
          <cell r="D15" t="str">
            <v>lb/hr x E-11</v>
          </cell>
          <cell r="E15">
            <v>3.8000000000000006E-2</v>
          </cell>
          <cell r="F15" t="str">
            <v>lb/hr x E-11</v>
          </cell>
          <cell r="G15" t="str">
            <v>2,3,7,8-TCDF</v>
          </cell>
          <cell r="H15">
            <v>0.1</v>
          </cell>
        </row>
        <row r="16">
          <cell r="A16" t="str">
            <v>1,2,3,7,8-PCDF</v>
          </cell>
          <cell r="B16">
            <v>0.31</v>
          </cell>
          <cell r="D16" t="str">
            <v>lb/hr x E-11</v>
          </cell>
          <cell r="E16">
            <v>9.2999999999999992E-3</v>
          </cell>
          <cell r="F16" t="str">
            <v>lb/hr x E-11</v>
          </cell>
          <cell r="G16" t="str">
            <v>1,2,3,7,8-PCDF</v>
          </cell>
          <cell r="H16">
            <v>0.03</v>
          </cell>
        </row>
        <row r="17">
          <cell r="A17" t="str">
            <v>2,3,4,7,8-PCDF</v>
          </cell>
          <cell r="B17">
            <v>2.72</v>
          </cell>
          <cell r="D17" t="str">
            <v>lb/hr x E-11</v>
          </cell>
          <cell r="E17">
            <v>0.81600000000000006</v>
          </cell>
          <cell r="F17" t="str">
            <v>lb/hr x E-11</v>
          </cell>
          <cell r="G17" t="str">
            <v>2,3,4,7,8-PCDF</v>
          </cell>
          <cell r="H17">
            <v>0.3</v>
          </cell>
        </row>
        <row r="18">
          <cell r="A18" t="str">
            <v>1,2,3,4,7,8-HxCDF</v>
          </cell>
          <cell r="B18">
            <v>0.51</v>
          </cell>
          <cell r="D18" t="str">
            <v>lb/hr x E-11</v>
          </cell>
          <cell r="E18">
            <v>5.1000000000000004E-2</v>
          </cell>
          <cell r="F18" t="str">
            <v>lb/hr x E-11</v>
          </cell>
          <cell r="G18" t="str">
            <v>1,2,3,4,7,8-HxCDF</v>
          </cell>
          <cell r="H18">
            <v>0.1</v>
          </cell>
        </row>
        <row r="19">
          <cell r="A19" t="str">
            <v>1,2,3,6,7,8-HxCDF</v>
          </cell>
          <cell r="B19">
            <v>0.5</v>
          </cell>
          <cell r="D19" t="str">
            <v>lb/hr x E-11</v>
          </cell>
          <cell r="E19">
            <v>0.05</v>
          </cell>
          <cell r="F19" t="str">
            <v>lb/hr x E-11</v>
          </cell>
          <cell r="G19" t="str">
            <v>1,2,3,6,7,8-HxCDF</v>
          </cell>
          <cell r="H19">
            <v>0.1</v>
          </cell>
        </row>
        <row r="20">
          <cell r="A20" t="str">
            <v>1,2,3,7,8,9-HxCDF</v>
          </cell>
          <cell r="B20">
            <v>0.19</v>
          </cell>
          <cell r="D20" t="str">
            <v>lb/hr x E-11</v>
          </cell>
          <cell r="E20">
            <v>1.9000000000000003E-2</v>
          </cell>
          <cell r="F20" t="str">
            <v>lb/hr x E-11</v>
          </cell>
          <cell r="G20" t="str">
            <v>1,2,3,7,8,9-HxCDF</v>
          </cell>
          <cell r="H20">
            <v>0.1</v>
          </cell>
        </row>
        <row r="21">
          <cell r="A21" t="str">
            <v>2,3,4,6,7,8-HxCDF</v>
          </cell>
          <cell r="B21">
            <v>0.5</v>
          </cell>
          <cell r="D21" t="str">
            <v>lb/hr x E-11</v>
          </cell>
          <cell r="E21">
            <v>0.05</v>
          </cell>
          <cell r="F21" t="str">
            <v>lb/hr x E-11</v>
          </cell>
          <cell r="G21" t="str">
            <v>2,3,4,6,7,8-HxCDF</v>
          </cell>
          <cell r="H21">
            <v>0.1</v>
          </cell>
        </row>
        <row r="22">
          <cell r="A22" t="str">
            <v>1,2,3,4,6,7,8-HpCDF</v>
          </cell>
          <cell r="B22">
            <v>8.0000000000000002E-3</v>
          </cell>
          <cell r="D22" t="str">
            <v>lb/hr x E-11</v>
          </cell>
          <cell r="E22">
            <v>8.0000000000000007E-5</v>
          </cell>
          <cell r="F22" t="str">
            <v>lb/hr x E-11</v>
          </cell>
          <cell r="G22" t="str">
            <v>1,2,3,4,6,7,8-HpCDF</v>
          </cell>
          <cell r="H22">
            <v>0.01</v>
          </cell>
        </row>
        <row r="23">
          <cell r="A23" t="str">
            <v>1,2,3,4,7,8,9-HpCDF</v>
          </cell>
          <cell r="B23">
            <v>3.0000000000000001E-3</v>
          </cell>
          <cell r="D23" t="str">
            <v>lb/hr x E-11</v>
          </cell>
          <cell r="E23">
            <v>3.0000000000000001E-5</v>
          </cell>
          <cell r="F23" t="str">
            <v>lb/hr x E-11</v>
          </cell>
          <cell r="G23" t="str">
            <v>1,2,3,4,7,8,9-HpCDF</v>
          </cell>
          <cell r="H23">
            <v>0.01</v>
          </cell>
        </row>
        <row r="24">
          <cell r="A24" t="str">
            <v>OCDF</v>
          </cell>
          <cell r="B24">
            <v>1.4E-3</v>
          </cell>
          <cell r="D24" t="str">
            <v>lb/hr x E-11</v>
          </cell>
          <cell r="E24">
            <v>4.1999999999999995E-7</v>
          </cell>
          <cell r="F24" t="str">
            <v>lb/hr x E-11</v>
          </cell>
          <cell r="G24" t="str">
            <v>OCDF</v>
          </cell>
          <cell r="H24">
            <v>2.9999999999999997E-4</v>
          </cell>
        </row>
        <row r="25">
          <cell r="A25" t="str">
            <v>TCDD, Total</v>
          </cell>
        </row>
        <row r="26">
          <cell r="A26" t="str">
            <v>PCDD, Total</v>
          </cell>
        </row>
        <row r="27">
          <cell r="A27" t="str">
            <v>HxCDD, Total</v>
          </cell>
        </row>
        <row r="28">
          <cell r="A28" t="str">
            <v>HpCDD, Total</v>
          </cell>
        </row>
        <row r="29">
          <cell r="A29" t="str">
            <v>TCDF, Total</v>
          </cell>
        </row>
        <row r="30">
          <cell r="A30" t="str">
            <v>PCDF, Total</v>
          </cell>
        </row>
        <row r="31">
          <cell r="A31" t="str">
            <v>HxCDF, Total</v>
          </cell>
        </row>
        <row r="32">
          <cell r="A32" t="str">
            <v>HpCDF, Total</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le Overview"/>
      <sheetName val="Table of Contents"/>
      <sheetName val="Abbreviations"/>
      <sheetName val="Emissions Summary"/>
      <sheetName val="Inputs"/>
      <sheetName val="Point Source EI"/>
      <sheetName val="References"/>
      <sheetName val="HYL"/>
      <sheetName val="Point Pivot Tables"/>
      <sheetName val="Point Source EI w BACT limits"/>
      <sheetName val="Fugitives EI"/>
      <sheetName val="Mobile Sources PTE Sum"/>
      <sheetName val="Sulfur Balance"/>
      <sheetName val="Truck &amp; Loc Emissions"/>
      <sheetName val="Truck &amp; Loc usage"/>
      <sheetName val="MSI Natural Gas Table"/>
      <sheetName val="IA01"/>
      <sheetName val="GI04"/>
      <sheetName val="GI05A"/>
      <sheetName val="GI05B"/>
      <sheetName val="GIO5C"/>
      <sheetName val="GI05D"/>
      <sheetName val="GI07"/>
      <sheetName val="MI01"/>
      <sheetName val="CBC MACT HAPs"/>
      <sheetName val="MSI Criteria EI"/>
    </sheetNames>
    <sheetDataSet>
      <sheetData sheetId="0"/>
      <sheetData sheetId="1"/>
      <sheetData sheetId="2">
        <row r="1">
          <cell r="A1" t="str">
            <v>Minnesota Steel Industries</v>
          </cell>
        </row>
      </sheetData>
      <sheetData sheetId="3"/>
      <sheetData sheetId="4"/>
      <sheetData sheetId="5">
        <row r="9">
          <cell r="B9">
            <v>13078929</v>
          </cell>
        </row>
      </sheetData>
      <sheetData sheetId="6" refreshError="1">
        <row r="15">
          <cell r="AD15">
            <v>4.1351283282313851</v>
          </cell>
        </row>
        <row r="16">
          <cell r="AD16">
            <v>4.1351283282313851</v>
          </cell>
        </row>
        <row r="68">
          <cell r="AD68">
            <v>4.9161640719147012E-2</v>
          </cell>
        </row>
        <row r="69">
          <cell r="AD69">
            <v>4.9161640719147012E-2</v>
          </cell>
        </row>
        <row r="72">
          <cell r="AD72">
            <v>4.9161640719147005E-2</v>
          </cell>
        </row>
        <row r="73">
          <cell r="AD73">
            <v>4.9161640719147005E-2</v>
          </cell>
        </row>
        <row r="86">
          <cell r="AD86">
            <v>1.1101015646259</v>
          </cell>
        </row>
        <row r="87">
          <cell r="AD87">
            <v>1.1101015646259</v>
          </cell>
        </row>
        <row r="135">
          <cell r="AD135">
            <v>133.63939822530949</v>
          </cell>
        </row>
        <row r="136">
          <cell r="AD136">
            <v>610.57389945128034</v>
          </cell>
        </row>
        <row r="137">
          <cell r="AD137">
            <v>16.072192503265857</v>
          </cell>
        </row>
        <row r="138">
          <cell r="AD138">
            <v>7.7146524015676112</v>
          </cell>
        </row>
        <row r="139">
          <cell r="AD139">
            <v>4.9452900010048782E-2</v>
          </cell>
        </row>
        <row r="222">
          <cell r="AD222">
            <v>3.0259864077703233</v>
          </cell>
        </row>
        <row r="223">
          <cell r="AD223">
            <v>106.109992449031</v>
          </cell>
        </row>
        <row r="224">
          <cell r="AD224">
            <v>218.58658444500384</v>
          </cell>
        </row>
        <row r="225">
          <cell r="AD225">
            <v>14.304043099746822</v>
          </cell>
        </row>
        <row r="280">
          <cell r="AD280">
            <v>3.0259864077703233</v>
          </cell>
        </row>
        <row r="281">
          <cell r="AD281">
            <v>106.109992449031</v>
          </cell>
        </row>
        <row r="282">
          <cell r="AD282">
            <v>218.58658444500384</v>
          </cell>
        </row>
        <row r="283">
          <cell r="AD283">
            <v>14.304043099746822</v>
          </cell>
        </row>
        <row r="447">
          <cell r="AD447">
            <v>3.8649393750000005</v>
          </cell>
        </row>
        <row r="448">
          <cell r="AD448">
            <v>3.8649393750000005</v>
          </cell>
        </row>
        <row r="449">
          <cell r="AD449">
            <v>0.22734937499999999</v>
          </cell>
        </row>
        <row r="454">
          <cell r="AD454">
            <v>1.1345478381702863E-3</v>
          </cell>
        </row>
        <row r="455">
          <cell r="AD455">
            <v>1.212</v>
          </cell>
        </row>
        <row r="456">
          <cell r="AD456">
            <v>1.212</v>
          </cell>
        </row>
        <row r="457">
          <cell r="AD457">
            <v>2.9159999999999999</v>
          </cell>
        </row>
        <row r="459">
          <cell r="AD459">
            <v>0.8328000000000001</v>
          </cell>
        </row>
        <row r="460">
          <cell r="AD460">
            <v>0.8328000000000001</v>
          </cell>
        </row>
        <row r="479">
          <cell r="AD479">
            <v>1.33152</v>
          </cell>
        </row>
        <row r="480">
          <cell r="AD480">
            <v>1.33152</v>
          </cell>
        </row>
      </sheetData>
      <sheetData sheetId="7" refreshError="1">
        <row r="12">
          <cell r="C12" t="str">
            <v>Primary Ore Crusher</v>
          </cell>
        </row>
        <row r="36">
          <cell r="C36" t="str">
            <v>Ore Dumping to Crusher</v>
          </cell>
        </row>
        <row r="38">
          <cell r="C38" t="str">
            <v>Coarse Ore Barn</v>
          </cell>
        </row>
        <row r="40">
          <cell r="C40" t="str">
            <v>Coarse Ore Conveyor Gallery</v>
          </cell>
        </row>
        <row r="47">
          <cell r="C47" t="str">
            <v xml:space="preserve">Line 1 Primary Grinding Mill </v>
          </cell>
        </row>
        <row r="48">
          <cell r="C48" t="str">
            <v>Line 1 Primary Grinding Mill</v>
          </cell>
        </row>
        <row r="50">
          <cell r="C50" t="str">
            <v>Line 2 Primary Grinding Mill</v>
          </cell>
        </row>
        <row r="56">
          <cell r="C56" t="str">
            <v>Limestone Unloading</v>
          </cell>
        </row>
        <row r="57">
          <cell r="C57" t="str">
            <v>Limestone Day Bin</v>
          </cell>
        </row>
        <row r="58">
          <cell r="C58" t="str">
            <v>Binder Unloading</v>
          </cell>
        </row>
        <row r="59">
          <cell r="C59" t="str">
            <v>Binder Day Bin</v>
          </cell>
        </row>
        <row r="62">
          <cell r="C62" t="str">
            <v>Binder Feed &amp; Conveying</v>
          </cell>
        </row>
        <row r="63">
          <cell r="C63" t="str">
            <v>Binder Blending</v>
          </cell>
        </row>
        <row r="64">
          <cell r="C64" t="str">
            <v>Hearth Layer Bin</v>
          </cell>
        </row>
        <row r="66">
          <cell r="C66" t="str">
            <v>Hearth Layer Feed</v>
          </cell>
        </row>
        <row r="67">
          <cell r="C67" t="str">
            <v>Hood Exhaust</v>
          </cell>
        </row>
        <row r="78">
          <cell r="C78" t="str">
            <v>Pellet Screening and Handling</v>
          </cell>
        </row>
        <row r="83">
          <cell r="C83" t="str">
            <v>Pellet Screenings to Regrind Conveyors</v>
          </cell>
        </row>
        <row r="84">
          <cell r="C84" t="str">
            <v>Pellet Screenings to Regrind Conveyors</v>
          </cell>
        </row>
        <row r="85">
          <cell r="C85" t="str">
            <v>Pellet Plant Area - Powder Coating Unloading</v>
          </cell>
        </row>
        <row r="92">
          <cell r="C92" t="str">
            <v>DRI Line 1 Oxide Pellet Screening and Handling</v>
          </cell>
        </row>
        <row r="93">
          <cell r="C93" t="str">
            <v>DRI Line 1 Oxide Pellet Screening and Handling</v>
          </cell>
        </row>
        <row r="94">
          <cell r="C94" t="str">
            <v>DRI Line 1 Oxide Pellet Screening and Handling</v>
          </cell>
        </row>
        <row r="95">
          <cell r="C95" t="str">
            <v>DRI Line 1 Oxide Pellet Screening and Handling</v>
          </cell>
        </row>
        <row r="96">
          <cell r="C96" t="str">
            <v>DRI Line 1 Oxide Pellet Screening and Handling</v>
          </cell>
        </row>
        <row r="97">
          <cell r="C97" t="str">
            <v>DRI Line 1 Oxide Pellet Screening and Handling</v>
          </cell>
        </row>
        <row r="98">
          <cell r="C98" t="str">
            <v>DRI Line 1 Pellet Silos</v>
          </cell>
        </row>
        <row r="99">
          <cell r="C99" t="str">
            <v>DRI Line 1 Pellet Silos</v>
          </cell>
        </row>
        <row r="100">
          <cell r="C100" t="str">
            <v>DRI Line 1 Pellet Silos</v>
          </cell>
        </row>
        <row r="101">
          <cell r="C101" t="str">
            <v>Line 1 Oxide Charging Area</v>
          </cell>
        </row>
        <row r="102">
          <cell r="C102" t="str">
            <v>Line 1 Depressurization</v>
          </cell>
        </row>
        <row r="103">
          <cell r="C103" t="str">
            <v>Line 1 Package Boiler</v>
          </cell>
        </row>
        <row r="104">
          <cell r="C104" t="str">
            <v>Line 1 DRI Process Gas Heater</v>
          </cell>
        </row>
        <row r="113">
          <cell r="C113" t="str">
            <v>DRI Line 2 Oxide Pellet Screening and Handling</v>
          </cell>
        </row>
        <row r="135">
          <cell r="C135" t="str">
            <v>Line 1 DRI Screening and Handling</v>
          </cell>
        </row>
        <row r="136">
          <cell r="C136" t="str">
            <v>Line 1 DRI Screening and Handling</v>
          </cell>
        </row>
        <row r="155">
          <cell r="C155" t="str">
            <v>Line 2 DRI Cooling Tower</v>
          </cell>
        </row>
        <row r="165">
          <cell r="C165" t="str">
            <v>Hydrated Lime Unloading</v>
          </cell>
        </row>
        <row r="166">
          <cell r="C166" t="str">
            <v>Hydrated Lime Day Bin</v>
          </cell>
        </row>
        <row r="167">
          <cell r="C167" t="str">
            <v>Calcined Limestone Unloading</v>
          </cell>
        </row>
        <row r="168">
          <cell r="C168" t="str">
            <v>Calcined Limestone Day Bin</v>
          </cell>
        </row>
        <row r="169">
          <cell r="C169" t="str">
            <v>Carbon Unloading</v>
          </cell>
        </row>
        <row r="170">
          <cell r="C170" t="str">
            <v>Carbon Day Bin</v>
          </cell>
        </row>
        <row r="175">
          <cell r="C175" t="str">
            <v>Line 1 Electric Arc Furnace</v>
          </cell>
        </row>
        <row r="176">
          <cell r="C176" t="str">
            <v>Line 1 Ladle Metallurgy Furnace</v>
          </cell>
        </row>
        <row r="177">
          <cell r="C177" t="str">
            <v>Line 1 Casting Area</v>
          </cell>
        </row>
        <row r="178">
          <cell r="C178" t="str">
            <v>Line 1 Ladle/Tundish Pre-heaters</v>
          </cell>
        </row>
        <row r="201">
          <cell r="C201" t="str">
            <v>Direct Cooling Tower</v>
          </cell>
        </row>
        <row r="205">
          <cell r="C205" t="str">
            <v>Emergency Power Generator Steel Mill - Diesel</v>
          </cell>
        </row>
        <row r="212">
          <cell r="C212" t="str">
            <v>Overburden Loadout</v>
          </cell>
        </row>
        <row r="213">
          <cell r="C213" t="str">
            <v>Overburden Unloading (Truck)</v>
          </cell>
        </row>
        <row r="214">
          <cell r="C214" t="str">
            <v>Waste Rock Loadout</v>
          </cell>
        </row>
        <row r="216">
          <cell r="C216" t="str">
            <v>Crude Ore Loadout</v>
          </cell>
        </row>
        <row r="219">
          <cell r="C219" t="str">
            <v>Paved Road Emissions</v>
          </cell>
        </row>
        <row r="222">
          <cell r="C222" t="str">
            <v>Overburden/Waste Rock Bulldozer</v>
          </cell>
        </row>
        <row r="224">
          <cell r="C224" t="str">
            <v>Drop onto Cobber Rejects Pile</v>
          </cell>
        </row>
        <row r="225">
          <cell r="C225" t="str">
            <v>Cobber Rejects Pile Wind Erosion</v>
          </cell>
        </row>
        <row r="235">
          <cell r="C235" t="str">
            <v>120K ton Concentrate Stockpile Loadout</v>
          </cell>
        </row>
        <row r="236">
          <cell r="C236" t="str">
            <v>FS022 Pellet Drop onto Oxide Lump/Dump Pile</v>
          </cell>
        </row>
        <row r="237">
          <cell r="C237" t="str">
            <v>FS023 Oxide Pellet Lump/Dump Stockpile Wind Erosion</v>
          </cell>
        </row>
        <row r="238">
          <cell r="C238" t="str">
            <v>FS024 Oxide Pellet Lump/Dump Return to Regrind Mill</v>
          </cell>
        </row>
        <row r="239">
          <cell r="C239" t="str">
            <v>Oxide Product Stockpile Stacking Conveyor</v>
          </cell>
        </row>
        <row r="244">
          <cell r="C244" t="str">
            <v>Oxide Fines Bin Discharge</v>
          </cell>
        </row>
        <row r="245">
          <cell r="C245" t="str">
            <v>FS029 Oxide Fines Bunker Wind Erosion</v>
          </cell>
        </row>
        <row r="246">
          <cell r="C246" t="str">
            <v>Oxide Fines Return to Regrind Mill</v>
          </cell>
        </row>
        <row r="247">
          <cell r="C247" t="str">
            <v>FS031Line 1 Furnace Feed Conveyor Drop</v>
          </cell>
        </row>
        <row r="248">
          <cell r="C248" t="str">
            <v>FS032 Line 1 Charge Hopper Feed Conveyor Drop</v>
          </cell>
        </row>
        <row r="249">
          <cell r="C249" t="str">
            <v>FS033Line 2 Furnace Feed Conveyor Drop</v>
          </cell>
        </row>
        <row r="250">
          <cell r="C250" t="str">
            <v>FS034 Line 2 Charge Hopper Feed Conveyor Drop</v>
          </cell>
        </row>
        <row r="251">
          <cell r="C251" t="str">
            <v>DRI Drop into Remet Bunker</v>
          </cell>
        </row>
        <row r="252">
          <cell r="C252" t="str">
            <v>DRI Remet Bunker Wind Erosion</v>
          </cell>
        </row>
        <row r="254">
          <cell r="C254" t="str">
            <v>Oversize CDRI Drop into Bunker</v>
          </cell>
        </row>
        <row r="256">
          <cell r="C256" t="str">
            <v>Oversize CDRI to EAF by scrap bucket</v>
          </cell>
        </row>
        <row r="257">
          <cell r="C257" t="str">
            <v>DRI Stockpile Stacking Conveyor</v>
          </cell>
        </row>
        <row r="260">
          <cell r="C260" t="str">
            <v>DRI Railcar Loading</v>
          </cell>
        </row>
        <row r="261">
          <cell r="C261" t="str">
            <v>CDRI Drop into Line I EAF Feed Collection Chute</v>
          </cell>
        </row>
        <row r="262">
          <cell r="C262" t="str">
            <v>CDRI Drop into Line II EAF Feed Collection Chute</v>
          </cell>
        </row>
        <row r="264">
          <cell r="C264" t="str">
            <v>Lump Lime/Carbon Unloading</v>
          </cell>
        </row>
        <row r="265">
          <cell r="C265" t="str">
            <v>Lime/Carbon Bucket Elevator</v>
          </cell>
        </row>
        <row r="268">
          <cell r="C268" t="str">
            <v>Slag Dumping</v>
          </cell>
        </row>
        <row r="270">
          <cell r="C270" t="str">
            <v>Loading Grizzly Stockpile</v>
          </cell>
        </row>
        <row r="271">
          <cell r="C271" t="str">
            <v>Grizzly Stockpile Wind Erosion</v>
          </cell>
        </row>
        <row r="273">
          <cell r="C273" t="str">
            <v>Grizzly Loading</v>
          </cell>
        </row>
        <row r="291">
          <cell r="C291" t="str">
            <v>Metallics Return to EAF</v>
          </cell>
        </row>
        <row r="295">
          <cell r="C295" t="str">
            <v>Non-metallic Slag Stockpile Wind Erosion (in permit area)</v>
          </cell>
        </row>
      </sheetData>
      <sheetData sheetId="8"/>
      <sheetData sheetId="9"/>
      <sheetData sheetId="10"/>
      <sheetData sheetId="11" refreshError="1">
        <row r="7">
          <cell r="AB7">
            <v>0</v>
          </cell>
        </row>
        <row r="9">
          <cell r="Y9">
            <v>3.4346543159838916</v>
          </cell>
        </row>
        <row r="10">
          <cell r="Y10">
            <v>3.4346543159838916</v>
          </cell>
        </row>
        <row r="19">
          <cell r="Y19">
            <v>45.123403354113947</v>
          </cell>
        </row>
        <row r="20">
          <cell r="Y20">
            <v>21.342150235053889</v>
          </cell>
        </row>
        <row r="21">
          <cell r="Y21">
            <v>1483.0664212938179</v>
          </cell>
        </row>
        <row r="22">
          <cell r="Y22">
            <v>392.55917341197778</v>
          </cell>
        </row>
        <row r="23">
          <cell r="Y23">
            <v>106.75206191717135</v>
          </cell>
        </row>
        <row r="24">
          <cell r="Y24">
            <v>26.615148465662887</v>
          </cell>
        </row>
        <row r="29">
          <cell r="Y29">
            <v>23.358194945703421</v>
          </cell>
        </row>
        <row r="30">
          <cell r="Y30">
            <v>11.67909747285171</v>
          </cell>
        </row>
        <row r="31">
          <cell r="Y31">
            <v>4.0983768070557529</v>
          </cell>
        </row>
        <row r="32">
          <cell r="Y32">
            <v>0.78287118974154946</v>
          </cell>
        </row>
        <row r="44">
          <cell r="Y44">
            <v>414.44504384439358</v>
          </cell>
        </row>
        <row r="45">
          <cell r="Y45">
            <v>207.22252192219679</v>
          </cell>
        </row>
        <row r="63">
          <cell r="Y63">
            <v>3.5059512921581235</v>
          </cell>
        </row>
        <row r="64">
          <cell r="Y64">
            <v>1.6582202057504638</v>
          </cell>
        </row>
        <row r="67">
          <cell r="Y67">
            <v>0.27697015208049175</v>
          </cell>
        </row>
        <row r="68">
          <cell r="Y68">
            <v>0.13099939625428664</v>
          </cell>
        </row>
        <row r="76">
          <cell r="Y76">
            <v>0</v>
          </cell>
        </row>
        <row r="77">
          <cell r="Y77">
            <v>0</v>
          </cell>
        </row>
        <row r="78">
          <cell r="Y78">
            <v>0</v>
          </cell>
        </row>
        <row r="79">
          <cell r="Y79">
            <v>0</v>
          </cell>
        </row>
        <row r="80">
          <cell r="Y80">
            <v>0</v>
          </cell>
        </row>
        <row r="81">
          <cell r="Y81">
            <v>0</v>
          </cell>
        </row>
        <row r="82">
          <cell r="Y82">
            <v>0</v>
          </cell>
        </row>
        <row r="83">
          <cell r="Y83">
            <v>0</v>
          </cell>
        </row>
        <row r="96">
          <cell r="Y96">
            <v>8.0720432285946995</v>
          </cell>
        </row>
        <row r="97">
          <cell r="Y97">
            <v>3.8178582837947901</v>
          </cell>
        </row>
        <row r="102">
          <cell r="Y102">
            <v>1.6709129483191028</v>
          </cell>
        </row>
        <row r="103">
          <cell r="Y103">
            <v>0.79029666474552152</v>
          </cell>
        </row>
        <row r="104">
          <cell r="Y104">
            <v>3.2005651401377984</v>
          </cell>
        </row>
        <row r="105">
          <cell r="Y105">
            <v>1.5137808095246343</v>
          </cell>
        </row>
        <row r="106">
          <cell r="Y106">
            <v>3.2005651401377984</v>
          </cell>
        </row>
        <row r="107">
          <cell r="Y107">
            <v>1.5137808095246343</v>
          </cell>
        </row>
        <row r="109">
          <cell r="Y109">
            <v>4.9584909812864467E-2</v>
          </cell>
        </row>
        <row r="110">
          <cell r="Y110">
            <v>2.3452322208787249E-2</v>
          </cell>
        </row>
        <row r="111">
          <cell r="Y111">
            <v>4.9584909812864467E-2</v>
          </cell>
        </row>
        <row r="112">
          <cell r="Y112">
            <v>2.3452322208787249E-2</v>
          </cell>
        </row>
        <row r="113">
          <cell r="Y113">
            <v>4.9584909812864467E-2</v>
          </cell>
        </row>
        <row r="114">
          <cell r="Y114">
            <v>2.3452322208787249E-2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lare Calcs"/>
      <sheetName val="Project Emissions"/>
      <sheetName val="Calcs"/>
      <sheetName val="HAP Concs"/>
      <sheetName val="Stack Test Data"/>
      <sheetName val="IA01"/>
      <sheetName val="GI02"/>
      <sheetName val="GI03"/>
      <sheetName val="GI04"/>
      <sheetName val="GI05A"/>
      <sheetName val="GI05B"/>
      <sheetName val="GI05D"/>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REP1"/>
    </sheetNames>
    <definedNames>
      <definedName name="checkitbox"/>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19U23"/>
    </sheetNames>
    <definedNames>
      <definedName name="JobNum"/>
      <definedName name="Unit1"/>
      <definedName name="Unit2"/>
      <definedName name="Unit3"/>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Roll-1"/>
      <sheetName val="Roll-2"/>
      <sheetName val="Roll-3"/>
      <sheetName val="SuppCalcs"/>
      <sheetName val="PAL"/>
      <sheetName val="SIP"/>
    </sheetNames>
    <sheetDataSet>
      <sheetData sheetId="0"/>
      <sheetData sheetId="1"/>
      <sheetData sheetId="2"/>
      <sheetData sheetId="3"/>
      <sheetData sheetId="4">
        <row r="9">
          <cell r="A9" t="str">
            <v>Second Quarter 2003</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 Comments"/>
      <sheetName val="Hg Flow DIAGRAM"/>
      <sheetName val="Hg footnotes"/>
      <sheetName val="Drill Core 23"/>
      <sheetName val="Hg Diagram"/>
    </sheetNames>
    <sheetDataSet>
      <sheetData sheetId="0"/>
      <sheetData sheetId="1">
        <row r="1">
          <cell r="B1" t="str">
            <v xml:space="preserve">MINNESOTA STEEL INDUSTRIES - MERCURY MASS BALANCE FLOW DIAGRAM                  </v>
          </cell>
          <cell r="O1">
            <v>39149</v>
          </cell>
          <cell r="Q1" t="str">
            <v>Based on publicly available data on taconite mining facilities</v>
          </cell>
        </row>
        <row r="2">
          <cell r="B2" t="str">
            <v>Ref: Process Flow &amp; Annual Capacity - Minnesota Steel/Barr Engineering; 11/16/05</v>
          </cell>
          <cell r="Q2" t="str">
            <v>Footnotes in orange blocks and linked to separate "footnotes" worksheet</v>
          </cell>
        </row>
        <row r="6">
          <cell r="J6" t="str">
            <v>Hg Transfer by Process</v>
          </cell>
          <cell r="L6" t="str">
            <v>PROCESS OUTPUTS / TREATMENT SYSTEM INPUTS</v>
          </cell>
          <cell r="T6" t="str">
            <v>AIR &amp; WATER TREATMENT SYSTEMS</v>
          </cell>
        </row>
        <row r="7">
          <cell r="A7" t="str">
            <v xml:space="preserve"> </v>
          </cell>
          <cell r="B7" t="str">
            <v>PROCESS INPUTS</v>
          </cell>
          <cell r="W7" t="str">
            <v>EXTERNAL OUTPUTS</v>
          </cell>
        </row>
        <row r="8">
          <cell r="B8" t="str">
            <v>COMPOUND</v>
          </cell>
          <cell r="C8" t="str">
            <v>INPUT RATE</v>
          </cell>
          <cell r="D8" t="str">
            <v>Units</v>
          </cell>
          <cell r="E8" t="str">
            <v>ppb Hg</v>
          </cell>
          <cell r="F8" t="str">
            <v>lb Hg/y</v>
          </cell>
          <cell r="G8" t="str">
            <v>notes</v>
          </cell>
          <cell r="M8" t="str">
            <v>mass flux</v>
          </cell>
          <cell r="N8" t="str">
            <v>units</v>
          </cell>
          <cell r="O8" t="str">
            <v>ppb Hg</v>
          </cell>
          <cell r="P8" t="str">
            <v>lb Hg/y</v>
          </cell>
          <cell r="Q8" t="str">
            <v>notes</v>
          </cell>
          <cell r="T8" t="str">
            <v>WATER TREATMENT</v>
          </cell>
          <cell r="U8" t="str">
            <v>AIR TREATMENT</v>
          </cell>
          <cell r="X8" t="str">
            <v>mass</v>
          </cell>
          <cell r="Y8" t="str">
            <v>units</v>
          </cell>
          <cell r="Z8" t="str">
            <v>ppb Hg</v>
          </cell>
          <cell r="AA8" t="str">
            <v>lb Hg/y (Air)</v>
          </cell>
        </row>
        <row r="9">
          <cell r="B9" t="str">
            <v>MINING</v>
          </cell>
        </row>
        <row r="10">
          <cell r="W10" t="str">
            <v>Stream</v>
          </cell>
          <cell r="X10">
            <v>21.349723679999897</v>
          </cell>
          <cell r="Y10" t="str">
            <v>cmh</v>
          </cell>
          <cell r="Z10">
            <v>2E-3</v>
          </cell>
        </row>
        <row r="11">
          <cell r="L11" t="str">
            <v>Fresh Water used in Processes</v>
          </cell>
          <cell r="M11">
            <v>1324.8184917600001</v>
          </cell>
          <cell r="N11" t="str">
            <v>cmh</v>
          </cell>
          <cell r="O11">
            <v>2E-3</v>
          </cell>
          <cell r="P11">
            <v>5.1170238041523805E-2</v>
          </cell>
          <cell r="W11" t="str">
            <v xml:space="preserve"> Augmentation and Excess Water</v>
          </cell>
        </row>
        <row r="12">
          <cell r="B12" t="str">
            <v>Pits 1/2, Harrison and other water sources</v>
          </cell>
          <cell r="C12">
            <v>1346.16821544</v>
          </cell>
          <cell r="D12" t="str">
            <v>cmh</v>
          </cell>
          <cell r="E12">
            <v>2E-3</v>
          </cell>
          <cell r="F12">
            <v>5.199485699847619E-2</v>
          </cell>
          <cell r="G12">
            <v>1</v>
          </cell>
          <cell r="H12"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row>
        <row r="13">
          <cell r="B13" t="str">
            <v>Diesel engine emissions</v>
          </cell>
          <cell r="C13">
            <v>2708643.6787528917</v>
          </cell>
          <cell r="D13" t="str">
            <v>gal/yr</v>
          </cell>
          <cell r="E13">
            <v>1</v>
          </cell>
          <cell r="F13">
            <v>1.9041765061632829E-2</v>
          </cell>
          <cell r="G13">
            <v>2</v>
          </cell>
          <cell r="H13" t="str">
            <v>Mine truck and shovel fuel use provide by Criteria EI.xls, "Truck Usage and Emissions"</v>
          </cell>
          <cell r="W13" t="str">
            <v>diesel air emissions</v>
          </cell>
          <cell r="AA13">
            <v>1.9041765061632829E-2</v>
          </cell>
        </row>
        <row r="16">
          <cell r="F16" t="str">
            <v xml:space="preserve"> </v>
          </cell>
          <cell r="J16" t="str">
            <v>CRUSHER</v>
          </cell>
          <cell r="V16" t="str">
            <v xml:space="preserve"> </v>
          </cell>
        </row>
        <row r="17">
          <cell r="B17" t="str">
            <v>CRUSHER</v>
          </cell>
          <cell r="C17" t="str">
            <v xml:space="preserve"> </v>
          </cell>
          <cell r="E17" t="str">
            <v xml:space="preserve"> </v>
          </cell>
          <cell r="G17" t="str">
            <v xml:space="preserve"> </v>
          </cell>
          <cell r="H17" t="str">
            <v xml:space="preserve"> </v>
          </cell>
          <cell r="J17" t="str">
            <v>crushed ore Hg (lb/yr)</v>
          </cell>
          <cell r="L17" t="str">
            <v>Crushing Dust</v>
          </cell>
          <cell r="M17">
            <v>1613.8531005093751</v>
          </cell>
          <cell r="N17" t="str">
            <v>tpy</v>
          </cell>
          <cell r="O17">
            <v>12.177874999999998</v>
          </cell>
          <cell r="P17">
            <v>3.9306602652731212E-2</v>
          </cell>
          <cell r="Q17">
            <v>32</v>
          </cell>
          <cell r="R17" t="str">
            <v>Dust tonnage provided by "Criteria EI.xls" "Point Source EI" worksheet.  [Hg] = ore content.</v>
          </cell>
          <cell r="S17" t="str">
            <v xml:space="preserve"> </v>
          </cell>
          <cell r="V17" t="str">
            <v xml:space="preserve"> </v>
          </cell>
          <cell r="W17" t="str">
            <v>air emissions</v>
          </cell>
          <cell r="X17">
            <v>16.13853100509375</v>
          </cell>
          <cell r="Y17" t="str">
            <v>tpy</v>
          </cell>
          <cell r="Z17">
            <v>12.177874999999998</v>
          </cell>
          <cell r="AA17">
            <v>3.9306602652731205E-4</v>
          </cell>
        </row>
        <row r="18">
          <cell r="A18" t="str">
            <v xml:space="preserve"> </v>
          </cell>
          <cell r="B18" t="str">
            <v>Raw taconite ore</v>
          </cell>
          <cell r="C18">
            <v>14386821.9</v>
          </cell>
          <cell r="D18" t="str">
            <v>mtpy</v>
          </cell>
          <cell r="E18">
            <v>12.177874999999998</v>
          </cell>
          <cell r="F18">
            <v>386.24794546624662</v>
          </cell>
          <cell r="G18">
            <v>3</v>
          </cell>
          <cell r="H18" t="str">
            <v xml:space="preserve">Ore tonnage provided by Minnesota Steel (11/16/05 Update) X 1.1.  [Hg] based on analysis of Minnesota Steel ore (August 2005).  </v>
          </cell>
          <cell r="I18" t="str">
            <v xml:space="preserve"> </v>
          </cell>
          <cell r="J18">
            <v>386.19626876100659</v>
          </cell>
          <cell r="L18" t="str">
            <v>Mining Fugitive Emissions (Crude Ore)</v>
          </cell>
          <cell r="M18">
            <v>1595.42145137846</v>
          </cell>
          <cell r="N18" t="str">
            <v>tpy</v>
          </cell>
          <cell r="O18">
            <v>12.177874999999998</v>
          </cell>
          <cell r="P18">
            <v>3.8857686014410926E-2</v>
          </cell>
          <cell r="Q18">
            <v>33</v>
          </cell>
          <cell r="R18" t="str">
            <v>Dust tonnage provided by "Criteria EI.xls" "Point Source EI" worksheet.  [Hg] = ore content.</v>
          </cell>
          <cell r="S18" t="str">
            <v xml:space="preserve"> </v>
          </cell>
          <cell r="U18" t="str">
            <v xml:space="preserve"> </v>
          </cell>
          <cell r="V18" t="str">
            <v xml:space="preserve"> </v>
          </cell>
          <cell r="W18" t="str">
            <v>baghouse dust</v>
          </cell>
          <cell r="X18">
            <v>1597.7145695042814</v>
          </cell>
          <cell r="Y18" t="str">
            <v>tpy</v>
          </cell>
          <cell r="Z18">
            <v>12.177874999999998</v>
          </cell>
        </row>
        <row r="19">
          <cell r="L19" t="str">
            <v xml:space="preserve"> </v>
          </cell>
          <cell r="W19" t="str">
            <v>particulate</v>
          </cell>
          <cell r="X19">
            <v>1595.42145137846</v>
          </cell>
          <cell r="Y19" t="str">
            <v>tpy</v>
          </cell>
          <cell r="Z19">
            <v>12.177874999999998</v>
          </cell>
          <cell r="AA19">
            <v>3.8857686014410926E-2</v>
          </cell>
        </row>
        <row r="20">
          <cell r="E20" t="str">
            <v>Mining/Crusher Input Subtotal:</v>
          </cell>
          <cell r="F20">
            <v>386.31898208830671</v>
          </cell>
          <cell r="O20" t="str">
            <v>Mining/Crusher Output Subtotal---&gt;</v>
          </cell>
          <cell r="P20">
            <v>7.8164288667142146E-2</v>
          </cell>
          <cell r="Z20" t="str">
            <v>Mining/crusher subtotals:</v>
          </cell>
          <cell r="AA20">
            <v>5.8292517102571065E-2</v>
          </cell>
        </row>
        <row r="21">
          <cell r="B21" t="str">
            <v xml:space="preserve"> </v>
          </cell>
          <cell r="F21" t="str">
            <v xml:space="preserve"> </v>
          </cell>
          <cell r="G21" t="str">
            <v xml:space="preserve"> </v>
          </cell>
          <cell r="H21" t="str">
            <v xml:space="preserve"> </v>
          </cell>
          <cell r="L21" t="str">
            <v>Crushed Ore Conveying &amp; Grinding</v>
          </cell>
          <cell r="M21">
            <v>507.89249303821106</v>
          </cell>
          <cell r="N21" t="str">
            <v>tpy</v>
          </cell>
          <cell r="O21">
            <v>12.177874999999998</v>
          </cell>
          <cell r="P21">
            <v>1.2370102587315409E-2</v>
          </cell>
          <cell r="Q21">
            <v>34</v>
          </cell>
          <cell r="R21" t="str">
            <v>Dust tonnage provided by "Criteria EI.xls" "Point Source EI" worksheet.  [Hg] = ore content.</v>
          </cell>
          <cell r="S21" t="str">
            <v xml:space="preserve"> </v>
          </cell>
          <cell r="V21" t="str">
            <v xml:space="preserve"> </v>
          </cell>
          <cell r="W21" t="str">
            <v>air emissions</v>
          </cell>
          <cell r="X21">
            <v>5.0789249303821107</v>
          </cell>
          <cell r="Y21" t="str">
            <v>tpy</v>
          </cell>
          <cell r="Z21">
            <v>12.177874999999998</v>
          </cell>
          <cell r="AA21">
            <v>1.2370102587315408E-4</v>
          </cell>
        </row>
        <row r="22">
          <cell r="S22" t="str">
            <v xml:space="preserve"> </v>
          </cell>
          <cell r="V22" t="str">
            <v xml:space="preserve"> </v>
          </cell>
          <cell r="W22" t="str">
            <v>baghouse dust</v>
          </cell>
          <cell r="X22">
            <v>502.81356810782893</v>
          </cell>
          <cell r="Y22" t="str">
            <v>tpy</v>
          </cell>
          <cell r="Z22">
            <v>12.177874999999998</v>
          </cell>
        </row>
        <row r="23">
          <cell r="B23" t="str">
            <v>CONCENTRATOR</v>
          </cell>
          <cell r="L23" t="str">
            <v>Tailings - water</v>
          </cell>
          <cell r="M23">
            <v>2202.4284098400003</v>
          </cell>
          <cell r="N23" t="str">
            <v>cmh</v>
          </cell>
          <cell r="O23">
            <v>4.0000000000000001E-3</v>
          </cell>
          <cell r="P23">
            <v>0.17013468139504762</v>
          </cell>
          <cell r="Q23">
            <v>35</v>
          </cell>
          <cell r="R23" t="str">
            <v xml:space="preserve">Flow rates provided by "Water Treatment Plan: Revised Dissolved Solids Modeling for the Plant and Tailings Basin, and Expected Water Quality of Tailings Basin and Seepage Water"; Minnesota Steel Industries; Figure 1; June 2006; Process water mercury concentration is assumed to range from 2 to 4 ng/l (ppb) based on industry experience.  </v>
          </cell>
          <cell r="S23" t="str">
            <v xml:space="preserve"> </v>
          </cell>
          <cell r="V23" t="str">
            <v xml:space="preserve"> </v>
          </cell>
        </row>
        <row r="24">
          <cell r="B24" t="str">
            <v>Crushed ore</v>
          </cell>
          <cell r="C24">
            <v>14385357.822071569</v>
          </cell>
          <cell r="D24" t="str">
            <v>mtpy</v>
          </cell>
          <cell r="E24">
            <v>12.177874999999998</v>
          </cell>
          <cell r="F24">
            <v>386.20863886359388</v>
          </cell>
          <cell r="G24">
            <v>4</v>
          </cell>
          <cell r="H24" t="str">
            <v>Crushed ore tonnage at the concentrator equals the crusher input minus crushing dust and crushed ore conveying dust; assume Hg concentration equal to raw ore.</v>
          </cell>
          <cell r="I24" t="str">
            <v xml:space="preserve"> </v>
          </cell>
          <cell r="L24" t="str">
            <v>Tailings - solids</v>
          </cell>
          <cell r="M24">
            <v>10206370.9</v>
          </cell>
          <cell r="N24" t="str">
            <v>mtpy</v>
          </cell>
          <cell r="O24">
            <v>14.994999686466663</v>
          </cell>
          <cell r="P24">
            <v>337.40196741086658</v>
          </cell>
          <cell r="Q24">
            <v>36</v>
          </cell>
          <cell r="R24" t="str">
            <v>Mercury provided by MSI Haps EI.xls, "1-2 COPI Compounds"; mercury concentration for tailings = ore Hg concentration x (1-.172) / (% of tailings from crude ore); ref. 'Mercury Distribution around Taconite Concentrators' Coleraine Minerals Research Laboratory (12/9/03), based on National Steel results showing a partitioning of 17.2% of the mercury to the concentrate and the balance to the tailings.</v>
          </cell>
          <cell r="S24" t="str">
            <v xml:space="preserve"> </v>
          </cell>
          <cell r="T24" t="str">
            <v xml:space="preserve">      (to tailings thickener)</v>
          </cell>
        </row>
        <row r="25">
          <cell r="A25" t="str">
            <v xml:space="preserve"> </v>
          </cell>
          <cell r="B25" t="str">
            <v>Fresh Water</v>
          </cell>
          <cell r="C25">
            <v>211.22598960000002</v>
          </cell>
          <cell r="D25" t="str">
            <v>cmh</v>
          </cell>
          <cell r="E25">
            <v>2E-3</v>
          </cell>
          <cell r="F25">
            <v>8.1584641485714284E-3</v>
          </cell>
          <cell r="G25">
            <v>5</v>
          </cell>
          <cell r="H25"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25" t="str">
            <v xml:space="preserve"> </v>
          </cell>
          <cell r="J25" t="str">
            <v>CONCENTRATOR</v>
          </cell>
          <cell r="L25" t="str">
            <v>Water to Concentrate Thickener</v>
          </cell>
          <cell r="S25" t="str">
            <v xml:space="preserve"> </v>
          </cell>
          <cell r="V25" t="str">
            <v xml:space="preserve"> </v>
          </cell>
        </row>
        <row r="26">
          <cell r="B26" t="str">
            <v>Tailings basin recycle</v>
          </cell>
          <cell r="C26">
            <v>2022.7727563200001</v>
          </cell>
          <cell r="D26" t="str">
            <v>cmh</v>
          </cell>
          <cell r="E26">
            <v>4.0000000000000001E-3</v>
          </cell>
          <cell r="F26">
            <v>0.15625651980038094</v>
          </cell>
          <cell r="G26">
            <v>6</v>
          </cell>
          <cell r="H26" t="str">
            <v xml:space="preserve">Flow rates provided by "Water Treatment Plan: Revised Dissolved Solids Modeling for the Plant and Tailings Basin, and Expected Water Quality of Tailings Basin and Seepage Water"; Minnesota Steel Industries; Figure 1; Process water mercury concentration is assumed to range from 2 to 4 ng/l (0.002 - 0.004 ppb) based on industry experience.  </v>
          </cell>
          <cell r="I26" t="str">
            <v xml:space="preserve"> </v>
          </cell>
          <cell r="S26" t="str">
            <v xml:space="preserve"> </v>
          </cell>
          <cell r="V26" t="str">
            <v xml:space="preserve"> </v>
          </cell>
        </row>
        <row r="27">
          <cell r="B27" t="str">
            <v>Frother (MIBC)</v>
          </cell>
          <cell r="C27">
            <v>159.27933007472268</v>
          </cell>
          <cell r="D27" t="str">
            <v>(short) tpy</v>
          </cell>
          <cell r="E27">
            <v>0</v>
          </cell>
          <cell r="F27">
            <v>0</v>
          </cell>
          <cell r="G27">
            <v>7</v>
          </cell>
          <cell r="H27" t="str">
            <v>MSDS information for this material indicates it does not contain mercury.  This material input is listed to document that it has been considered.</v>
          </cell>
          <cell r="I27" t="str">
            <v xml:space="preserve"> </v>
          </cell>
          <cell r="S27" t="str">
            <v xml:space="preserve"> </v>
          </cell>
          <cell r="T27" t="str">
            <v xml:space="preserve"> </v>
          </cell>
          <cell r="V27" t="str">
            <v xml:space="preserve"> </v>
          </cell>
        </row>
        <row r="28">
          <cell r="I28" t="str">
            <v xml:space="preserve"> </v>
          </cell>
          <cell r="K28" t="str">
            <v xml:space="preserve"> </v>
          </cell>
          <cell r="L28" t="str">
            <v xml:space="preserve"> </v>
          </cell>
          <cell r="R28" t="str">
            <v xml:space="preserve"> </v>
          </cell>
          <cell r="S28" t="str">
            <v xml:space="preserve"> </v>
          </cell>
          <cell r="V28" t="str">
            <v xml:space="preserve"> </v>
          </cell>
        </row>
        <row r="29">
          <cell r="C29" t="str">
            <v xml:space="preserve"> </v>
          </cell>
          <cell r="L29" t="str">
            <v xml:space="preserve">Underflow to slurry tank </v>
          </cell>
          <cell r="M29">
            <v>278.45490672</v>
          </cell>
          <cell r="N29" t="str">
            <v>cmh</v>
          </cell>
          <cell r="O29">
            <v>4.0000000000000001E-3</v>
          </cell>
          <cell r="P29">
            <v>2.1510273217523811E-2</v>
          </cell>
          <cell r="R29" t="str">
            <v xml:space="preserve">Water flow rate from 3/8/06 Minnesota Steel conceptual drawings water balance; Process water mercury concentration is assumed to range from 2 to 4 ng/l (0.002 - 0.004 ppb) based on industry experience.  </v>
          </cell>
          <cell r="S29" t="str">
            <v xml:space="preserve"> </v>
          </cell>
          <cell r="V29" t="str">
            <v xml:space="preserve"> </v>
          </cell>
        </row>
        <row r="30">
          <cell r="S30" t="str">
            <v xml:space="preserve"> </v>
          </cell>
          <cell r="T30" t="str">
            <v xml:space="preserve"> </v>
          </cell>
        </row>
        <row r="31">
          <cell r="H31" t="str">
            <v xml:space="preserve"> </v>
          </cell>
          <cell r="L31" t="str">
            <v>Overflow to tailings thickener</v>
          </cell>
          <cell r="M31">
            <v>353.63318903999999</v>
          </cell>
          <cell r="N31" t="str">
            <v>cmh</v>
          </cell>
          <cell r="O31">
            <v>4.0000000000000001E-3</v>
          </cell>
          <cell r="P31">
            <v>2.7317696084571425E-2</v>
          </cell>
          <cell r="Q31">
            <v>37</v>
          </cell>
          <cell r="R31" t="str">
            <v xml:space="preserve">Water flow rate from 3/8/06 Minnesota Steel conceptual drawings water balance;Process water mercury concentration is assumed to range from 2 to 4 ng/l (0.002 - 0.004 ppb) based on industry experience.  </v>
          </cell>
          <cell r="S31" t="str">
            <v xml:space="preserve"> </v>
          </cell>
          <cell r="T31">
            <v>37</v>
          </cell>
        </row>
        <row r="32">
          <cell r="R32" t="str">
            <v xml:space="preserve"> </v>
          </cell>
        </row>
        <row r="33">
          <cell r="L33" t="str">
            <v>Crude Ore Fugitive Emissions</v>
          </cell>
          <cell r="M33">
            <v>478.02919626894834</v>
          </cell>
          <cell r="N33" t="str">
            <v>tpy</v>
          </cell>
          <cell r="O33">
            <v>12.177874999999998</v>
          </cell>
          <cell r="P33">
            <v>1.1642759597027439E-2</v>
          </cell>
          <cell r="S33" t="str">
            <v xml:space="preserve"> </v>
          </cell>
          <cell r="W33" t="str">
            <v>air emissions</v>
          </cell>
          <cell r="X33">
            <v>478.02919626894834</v>
          </cell>
          <cell r="Y33" t="str">
            <v>tpy</v>
          </cell>
          <cell r="Z33">
            <v>12.177874999999998</v>
          </cell>
          <cell r="AA33">
            <v>1.1642759597027435E-2</v>
          </cell>
        </row>
        <row r="34">
          <cell r="J34" t="str">
            <v>concentrate Hg (lb/yr)</v>
          </cell>
          <cell r="L34" t="str">
            <v>Tailings Basin Activity Fugitive Emiss.</v>
          </cell>
          <cell r="M34">
            <v>8.5292768783558515</v>
          </cell>
          <cell r="N34" t="str">
            <v>tpy</v>
          </cell>
          <cell r="O34">
            <v>14.994999686466663</v>
          </cell>
          <cell r="P34">
            <v>2.5579300823346673E-4</v>
          </cell>
          <cell r="S34" t="str">
            <v xml:space="preserve"> </v>
          </cell>
          <cell r="W34" t="str">
            <v>air emissions</v>
          </cell>
          <cell r="X34">
            <v>8.5292768783558515</v>
          </cell>
          <cell r="Y34" t="str">
            <v>tpy</v>
          </cell>
          <cell r="Z34">
            <v>14.994999686466663</v>
          </cell>
          <cell r="AA34">
            <v>2.5579300823346673E-4</v>
          </cell>
        </row>
        <row r="35">
          <cell r="B35" t="str">
            <v xml:space="preserve"> </v>
          </cell>
          <cell r="G35" t="str">
            <v xml:space="preserve"> </v>
          </cell>
          <cell r="H35" t="str">
            <v xml:space="preserve"> </v>
          </cell>
          <cell r="I35" t="str">
            <v xml:space="preserve"> </v>
          </cell>
          <cell r="J35">
            <v>48.773634059196581</v>
          </cell>
          <cell r="L35" t="str">
            <v xml:space="preserve"> </v>
          </cell>
          <cell r="M35" t="str">
            <v xml:space="preserve"> </v>
          </cell>
          <cell r="S35" t="str">
            <v xml:space="preserve"> </v>
          </cell>
          <cell r="V35" t="str">
            <v xml:space="preserve"> </v>
          </cell>
        </row>
        <row r="36">
          <cell r="E36" t="str">
            <v>Concentrator Input Subtotal:</v>
          </cell>
          <cell r="F36">
            <v>386.37305384754279</v>
          </cell>
          <cell r="O36" t="str">
            <v>Concentrator Output Subtotal---&gt;</v>
          </cell>
          <cell r="P36">
            <v>337.59941978834621</v>
          </cell>
          <cell r="Z36" t="str">
            <v>Concentrator subtotals:</v>
          </cell>
          <cell r="AA36">
            <v>1.2022253631134057E-2</v>
          </cell>
        </row>
        <row r="37">
          <cell r="A37" t="str">
            <v xml:space="preserve"> </v>
          </cell>
          <cell r="B37" t="str">
            <v>PELLETIZER</v>
          </cell>
          <cell r="G37" t="str">
            <v xml:space="preserve"> </v>
          </cell>
          <cell r="L37" t="str">
            <v>Water to scrubbers</v>
          </cell>
          <cell r="M37">
            <v>206.00212104000002</v>
          </cell>
          <cell r="N37" t="str">
            <v>cmh</v>
          </cell>
          <cell r="O37">
            <v>4.0000000000000001E-3</v>
          </cell>
          <cell r="P37">
            <v>1.5913391360761905E-2</v>
          </cell>
          <cell r="Q37">
            <v>38</v>
          </cell>
          <cell r="R37" t="str">
            <v xml:space="preserve">Water flow rate from 3/8/06 Minnesota Steel conceptual drawings water balance; Process water mercury concentration is assumed to range from 2 to 4 ng/l (0.002 - 0.004 ppb) based on industry experience.  </v>
          </cell>
          <cell r="S37" t="str">
            <v xml:space="preserve"> </v>
          </cell>
          <cell r="U37">
            <v>38</v>
          </cell>
          <cell r="V37" t="str">
            <v xml:space="preserve"> </v>
          </cell>
        </row>
        <row r="38">
          <cell r="A38" t="str">
            <v xml:space="preserve"> </v>
          </cell>
          <cell r="B38" t="str">
            <v>Concentrate</v>
          </cell>
          <cell r="C38">
            <v>4180451.0000000005</v>
          </cell>
          <cell r="D38" t="str">
            <v>mtpy</v>
          </cell>
          <cell r="E38">
            <v>5.3</v>
          </cell>
          <cell r="F38">
            <v>48.845978055380002</v>
          </cell>
          <cell r="G38">
            <v>8</v>
          </cell>
          <cell r="H38" t="str">
            <v>Concentrate tonnage provided by Process Flow &amp; Annual Capacity - Minnesota Steel/Barr Engineering (9/29/05), also shown in MSI Emission Inventory Table B-2; the [Hg] concentration is from the May 6 &amp; 17, 2005 pilot plant concentrate characteristics.</v>
          </cell>
          <cell r="I38" t="str">
            <v xml:space="preserve"> </v>
          </cell>
          <cell r="J38" t="str">
            <v>PELLETIZER</v>
          </cell>
          <cell r="L38" t="str">
            <v>Pelletizer Uncontrolled emissions (sum of inputs)</v>
          </cell>
          <cell r="N38" t="str">
            <v xml:space="preserve"> </v>
          </cell>
          <cell r="P38">
            <v>49.258699013015644</v>
          </cell>
          <cell r="Q38">
            <v>39</v>
          </cell>
          <cell r="R38" t="str">
            <v>Assumes that all mercury entering the pelletizer via the green ball composition is liberated as a result of exposure to pellet induration temperatures.</v>
          </cell>
          <cell r="S38" t="str">
            <v xml:space="preserve"> </v>
          </cell>
          <cell r="V38" t="str">
            <v xml:space="preserve"> </v>
          </cell>
          <cell r="W38" t="str">
            <v>air emissions</v>
          </cell>
        </row>
        <row r="39">
          <cell r="A39" t="str">
            <v xml:space="preserve"> </v>
          </cell>
          <cell r="B39" t="str">
            <v>Fresh Water</v>
          </cell>
          <cell r="C39">
            <v>129.23396568000001</v>
          </cell>
          <cell r="D39" t="str">
            <v>cmh</v>
          </cell>
          <cell r="E39">
            <v>2E-3</v>
          </cell>
          <cell r="F39">
            <v>4.9915764521904762E-3</v>
          </cell>
          <cell r="G39">
            <v>9</v>
          </cell>
          <cell r="H39"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39" t="str">
            <v xml:space="preserve"> </v>
          </cell>
          <cell r="J39" t="str">
            <v xml:space="preserve">(GRATE-KILN </v>
          </cell>
          <cell r="L39" t="str">
            <v>Pellet Handling particulate w/scrubbers</v>
          </cell>
          <cell r="M39">
            <v>1033.6198181940474</v>
          </cell>
          <cell r="N39" t="str">
            <v>tpy</v>
          </cell>
          <cell r="O39">
            <v>7.0000000000000007E-2</v>
          </cell>
          <cell r="P39">
            <v>1.4470677454716667E-4</v>
          </cell>
          <cell r="Q39">
            <v>40</v>
          </cell>
          <cell r="R39" t="str">
            <v>Dust tonnage provided by "MSI Criteria EI.xls" "Point Source EI" worksheet: add together all the PM emissions (including the Hood and Waste Gas) and back calculate uncontolled based on control efficiencies.  [Hg] assumed to equal [Hg] for finished oxide pellets.</v>
          </cell>
          <cell r="S39" t="str">
            <v xml:space="preserve"> </v>
          </cell>
          <cell r="V39" t="str">
            <v xml:space="preserve"> </v>
          </cell>
          <cell r="W39" t="str">
            <v>particulate</v>
          </cell>
          <cell r="X39">
            <v>51.680990909702373</v>
          </cell>
          <cell r="Y39" t="str">
            <v>tpy</v>
          </cell>
          <cell r="Z39">
            <v>7.0000000000000007E-2</v>
          </cell>
          <cell r="AA39">
            <v>7.2353387273583343E-6</v>
          </cell>
        </row>
        <row r="40">
          <cell r="B40" t="str">
            <v>Concentrate moisture</v>
          </cell>
          <cell r="C40">
            <v>62.005048560000006</v>
          </cell>
          <cell r="D40" t="str">
            <v>cmh</v>
          </cell>
          <cell r="E40">
            <v>0</v>
          </cell>
          <cell r="F40">
            <v>0</v>
          </cell>
          <cell r="G40">
            <v>10</v>
          </cell>
          <cell r="H40" t="str">
            <v xml:space="preserve">Flow rates provided by "Water Treatment Plan: Revised Dissolved Solids Modeling for the Plant and Tailings Basin, and Expected Water Quality of Tailings Basin and Seepage Water"; Minnesota Steel Industries; Figure 1; June 2006
</v>
          </cell>
          <cell r="I40" t="str">
            <v xml:space="preserve"> </v>
          </cell>
          <cell r="J40" t="str">
            <v>INDURATION)</v>
          </cell>
          <cell r="S40" t="str">
            <v xml:space="preserve"> </v>
          </cell>
          <cell r="V40" t="str">
            <v xml:space="preserve"> </v>
          </cell>
          <cell r="W40" t="str">
            <v>vapor phase - hood exhaust</v>
          </cell>
          <cell r="Y40" t="str">
            <v>-</v>
          </cell>
          <cell r="Z40" t="str">
            <v>-</v>
          </cell>
          <cell r="AA40">
            <v>17.733131644685631</v>
          </cell>
        </row>
        <row r="41">
          <cell r="A41" t="str">
            <v xml:space="preserve"> </v>
          </cell>
          <cell r="B41" t="str">
            <v>Organic Binder</v>
          </cell>
          <cell r="C41">
            <v>1900.2049999999999</v>
          </cell>
          <cell r="D41" t="str">
            <v>mtpy</v>
          </cell>
          <cell r="E41">
            <v>0</v>
          </cell>
          <cell r="F41">
            <v>0</v>
          </cell>
          <cell r="G41">
            <v>11</v>
          </cell>
          <cell r="H41" t="str">
            <v>Assumes 0.12% addition by wt. of organic (methyl cellulose) binder to concentrate; Available information for these materials indicates it does not contain mercury.</v>
          </cell>
          <cell r="I41" t="str">
            <v xml:space="preserve"> </v>
          </cell>
          <cell r="L41" t="str">
            <v>particulate</v>
          </cell>
          <cell r="M41">
            <v>981.93882728434505</v>
          </cell>
          <cell r="N41" t="str">
            <v>tpy</v>
          </cell>
          <cell r="O41">
            <v>7.0000000000000007E-2</v>
          </cell>
          <cell r="P41">
            <v>1.3747143581980834E-4</v>
          </cell>
          <cell r="Q41">
            <v>41</v>
          </cell>
          <cell r="R41" t="str">
            <v>Blowdown flowrate provided by "Water Treatment Plan: Revised Dissolved Solids Modeling for the Plant and Tailings Basin, and Expected Water Quality of Tailings Basin and Seepage Water"; Minnesota Steel Industries; Figure 1; June 2006; assumes 10% control efficiency on estimated gaseous Hg input to scrubbers; Process water mercury concentration is assumed to range from 2 to 4 ng/l (0.002 - 0.004 ppb) based on industry experience; [Hg] in particulate same as oxide pellet concentration; scrubbed Hg assumed to be Hg++ (i.e., oxidized Hg) removed from flue gas.</v>
          </cell>
          <cell r="S41" t="str">
            <v xml:space="preserve"> </v>
          </cell>
          <cell r="U41">
            <v>41</v>
          </cell>
          <cell r="V41" t="str">
            <v xml:space="preserve"> </v>
          </cell>
          <cell r="W41" t="str">
            <v>vapor phase - waste gas</v>
          </cell>
          <cell r="Y41" t="str">
            <v>-</v>
          </cell>
          <cell r="Z41" t="str">
            <v>-</v>
          </cell>
          <cell r="AA41">
            <v>31.525567368330012</v>
          </cell>
        </row>
        <row r="42">
          <cell r="A42" t="str">
            <v xml:space="preserve"> </v>
          </cell>
          <cell r="B42" t="str">
            <v>Limestone</v>
          </cell>
          <cell r="C42">
            <v>38004.1</v>
          </cell>
          <cell r="D42" t="str">
            <v>mtpy</v>
          </cell>
          <cell r="E42">
            <v>0.69500000000000006</v>
          </cell>
          <cell r="F42">
            <v>5.8229768007700002E-2</v>
          </cell>
          <cell r="G42">
            <v>12</v>
          </cell>
          <cell r="H42" t="str">
            <v>Assumes 1% limestone addition to concentrate slurry; limestone average Hg content based on MN-DNR 'Mercury and Mining in Minnesota' report (revised Oct. 15, 2003), using Northshore Mining's average limestone hg content found in Appendix 1 (pg 57)</v>
          </cell>
          <cell r="I42" t="str">
            <v xml:space="preserve"> </v>
          </cell>
          <cell r="L42" t="str">
            <v>Blowdown stream                                  water</v>
          </cell>
          <cell r="M42">
            <v>111.06398808</v>
          </cell>
          <cell r="N42" t="str">
            <v>cmh</v>
          </cell>
          <cell r="O42">
            <v>4.0000000000000001E-3</v>
          </cell>
          <cell r="P42">
            <v>8.5795461691428581E-3</v>
          </cell>
          <cell r="S42" t="str">
            <v xml:space="preserve"> </v>
          </cell>
          <cell r="V42" t="str">
            <v xml:space="preserve"> </v>
          </cell>
        </row>
        <row r="43">
          <cell r="A43" t="str">
            <v xml:space="preserve"> </v>
          </cell>
          <cell r="B43" t="str">
            <v>Soda Ash  (optional)</v>
          </cell>
          <cell r="C43">
            <v>38004.1</v>
          </cell>
          <cell r="D43" t="str">
            <v>mtpy</v>
          </cell>
          <cell r="E43">
            <v>0</v>
          </cell>
          <cell r="F43">
            <v>0</v>
          </cell>
          <cell r="G43">
            <v>13</v>
          </cell>
          <cell r="H43" t="str">
            <v>Soda ash use would coincide with the use of organic binder and at a rate equal to organic binder. Available information for these materials indicates it does not contain mercury.</v>
          </cell>
          <cell r="I43" t="str">
            <v xml:space="preserve"> </v>
          </cell>
          <cell r="L43" t="str">
            <v>scrubbed Hg</v>
          </cell>
          <cell r="M43" t="str">
            <v>-</v>
          </cell>
          <cell r="N43" t="str">
            <v>-</v>
          </cell>
          <cell r="O43" t="str">
            <v>-</v>
          </cell>
          <cell r="P43">
            <v>4.9258699013015645</v>
          </cell>
          <cell r="S43" t="str">
            <v xml:space="preserve"> </v>
          </cell>
          <cell r="V43" t="str">
            <v xml:space="preserve"> </v>
          </cell>
        </row>
        <row r="44">
          <cell r="B44" t="str">
            <v>Natural Gas</v>
          </cell>
          <cell r="C44">
            <v>1344.2292814452057</v>
          </cell>
          <cell r="D44" t="str">
            <v>MMCF/yr</v>
          </cell>
          <cell r="E44">
            <v>2.5999999999999998E-4</v>
          </cell>
          <cell r="F44">
            <v>0.34949961317575345</v>
          </cell>
          <cell r="G44">
            <v>14</v>
          </cell>
          <cell r="H44" t="str">
            <v>AP-42, 5th Ed. (3/98) factor for natural gas combustion of 0.00026 lb Hg/MMCF X annual gas use (MMCF) = lbs Hg per year.  Gas use taken from Criteria EI.xls, "MSI Natural Gas Summary" for the pellet section of the project.</v>
          </cell>
          <cell r="I44" t="str">
            <v xml:space="preserve"> </v>
          </cell>
          <cell r="S44" t="str">
            <v xml:space="preserve"> </v>
          </cell>
          <cell r="V44" t="str">
            <v xml:space="preserve"> </v>
          </cell>
          <cell r="W44" t="str">
            <v>particulate</v>
          </cell>
          <cell r="X44">
            <v>12.368529757281188</v>
          </cell>
          <cell r="Y44" t="str">
            <v>tpy</v>
          </cell>
          <cell r="Z44">
            <v>5.3</v>
          </cell>
          <cell r="AA44">
            <v>1.3110641542718059E-4</v>
          </cell>
        </row>
        <row r="45">
          <cell r="I45" t="str">
            <v xml:space="preserve"> </v>
          </cell>
          <cell r="S45" t="str">
            <v xml:space="preserve"> </v>
          </cell>
          <cell r="V45" t="str">
            <v xml:space="preserve"> </v>
          </cell>
        </row>
        <row r="46">
          <cell r="L46" t="str">
            <v>Pellet Plant Fugitives - Concentrate</v>
          </cell>
          <cell r="M46">
            <v>12.368529757281188</v>
          </cell>
          <cell r="N46" t="str">
            <v>tpy</v>
          </cell>
          <cell r="O46">
            <v>5.3</v>
          </cell>
          <cell r="P46">
            <v>1.3110641542718059E-4</v>
          </cell>
          <cell r="Q46">
            <v>42</v>
          </cell>
          <cell r="R46" t="str">
            <v>Dust tonnage provided by "MSI Criteria EI.xls" "Fugitives EI" worksheet.</v>
          </cell>
          <cell r="S46" t="str">
            <v xml:space="preserve"> </v>
          </cell>
          <cell r="V46" t="str">
            <v xml:space="preserve"> </v>
          </cell>
          <cell r="W46" t="str">
            <v>particulate</v>
          </cell>
          <cell r="X46">
            <v>0.52059277685632033</v>
          </cell>
          <cell r="Y46" t="str">
            <v>tpy</v>
          </cell>
          <cell r="Z46">
            <v>7.0000000000000007E-2</v>
          </cell>
          <cell r="AA46">
            <v>7.2882988759884865E-8</v>
          </cell>
        </row>
        <row r="47">
          <cell r="L47" t="str">
            <v>Pellet Plant Fugitives - Pellets</v>
          </cell>
          <cell r="M47">
            <v>0.52059277685632033</v>
          </cell>
          <cell r="N47" t="str">
            <v>tpy</v>
          </cell>
          <cell r="O47">
            <v>7.0000000000000007E-2</v>
          </cell>
          <cell r="P47">
            <v>7.2882988759884865E-8</v>
          </cell>
          <cell r="S47" t="str">
            <v xml:space="preserve"> </v>
          </cell>
        </row>
        <row r="49">
          <cell r="L49" t="str">
            <v>Limestone Handling emissions</v>
          </cell>
          <cell r="M49">
            <v>2.0736500117849537</v>
          </cell>
          <cell r="N49" t="str">
            <v>tpy</v>
          </cell>
          <cell r="O49">
            <v>0.69500000000000006</v>
          </cell>
          <cell r="P49">
            <v>2.8823735163810858E-6</v>
          </cell>
          <cell r="Q49">
            <v>43</v>
          </cell>
          <cell r="R49" t="str">
            <v>Limestone average Hg content based on MN-DNR 'Mercury and Mining in Minnesota' report (revised Oct. 15, 2003), using Northshore Mining's average limestone hg content found in Appendix 1 (pg 57)</v>
          </cell>
          <cell r="S49" t="str">
            <v xml:space="preserve"> </v>
          </cell>
          <cell r="W49" t="str">
            <v>air emissions</v>
          </cell>
          <cell r="X49">
            <v>2.0736500117849537E-2</v>
          </cell>
          <cell r="Y49" t="str">
            <v>tpy</v>
          </cell>
          <cell r="Z49">
            <v>0.69500000000000006</v>
          </cell>
          <cell r="AA49">
            <v>2.882373516381086E-8</v>
          </cell>
        </row>
        <row r="50">
          <cell r="W50" t="str">
            <v>baghouse dust</v>
          </cell>
          <cell r="X50">
            <v>2.052913511667104</v>
          </cell>
          <cell r="Y50" t="str">
            <v>tpy</v>
          </cell>
          <cell r="Z50">
            <v>0.69500000000000006</v>
          </cell>
        </row>
        <row r="51">
          <cell r="L51" t="str">
            <v>Binder/Soda Ash Handling emissions</v>
          </cell>
          <cell r="M51">
            <v>4.9652397504406416</v>
          </cell>
          <cell r="N51" t="str">
            <v>tpy</v>
          </cell>
          <cell r="O51">
            <v>0</v>
          </cell>
          <cell r="P51">
            <v>0</v>
          </cell>
          <cell r="V51" t="str">
            <v xml:space="preserve"> </v>
          </cell>
          <cell r="W51" t="str">
            <v>air emissions</v>
          </cell>
          <cell r="X51">
            <v>4.965239750440642E-2</v>
          </cell>
          <cell r="Y51" t="str">
            <v>tpy</v>
          </cell>
          <cell r="Z51">
            <v>0</v>
          </cell>
          <cell r="AA51">
            <v>0</v>
          </cell>
        </row>
        <row r="52">
          <cell r="W52" t="str">
            <v>baghouse dust</v>
          </cell>
          <cell r="X52">
            <v>4.9155873529362353</v>
          </cell>
          <cell r="Y52" t="str">
            <v>tpy</v>
          </cell>
          <cell r="Z52">
            <v>0</v>
          </cell>
        </row>
        <row r="53">
          <cell r="J53" t="str">
            <v>oxide pellet Hg (lb/yr)</v>
          </cell>
          <cell r="L53" t="str">
            <v>Hearth Layer Pellet Handling emissions</v>
          </cell>
          <cell r="M53">
            <v>457.12462482016053</v>
          </cell>
          <cell r="N53" t="str">
            <v>tpy</v>
          </cell>
          <cell r="O53">
            <v>7.0000000000000007E-2</v>
          </cell>
          <cell r="P53">
            <v>6.3997447474822486E-5</v>
          </cell>
          <cell r="Q53">
            <v>44</v>
          </cell>
          <cell r="R53" t="str">
            <v>Pellet handling emissions provided by "MSI Criteria EI.xls", "Point Source EI" worksheet. [Hg] based on measured values from 2005 Pelletizer Study.</v>
          </cell>
          <cell r="S53" t="str">
            <v xml:space="preserve"> </v>
          </cell>
          <cell r="V53" t="str">
            <v xml:space="preserve"> </v>
          </cell>
          <cell r="W53" t="str">
            <v>air emissions</v>
          </cell>
          <cell r="X53">
            <v>4.5712462482016054</v>
          </cell>
          <cell r="Y53" t="str">
            <v>tpy</v>
          </cell>
          <cell r="Z53">
            <v>7.0000000000000007E-2</v>
          </cell>
          <cell r="AA53">
            <v>6.3997447474822492E-7</v>
          </cell>
        </row>
        <row r="54">
          <cell r="J54">
            <v>-3.3981063744903395E-4</v>
          </cell>
          <cell r="S54" t="str">
            <v xml:space="preserve"> </v>
          </cell>
          <cell r="V54" t="str">
            <v xml:space="preserve"> </v>
          </cell>
          <cell r="W54" t="str">
            <v>baghouse dust</v>
          </cell>
          <cell r="X54">
            <v>452.55337857195894</v>
          </cell>
          <cell r="Y54" t="str">
            <v>tpy</v>
          </cell>
          <cell r="Z54">
            <v>7.0000000000000007E-2</v>
          </cell>
        </row>
        <row r="55">
          <cell r="E55" t="str">
            <v>Pelletizer Input Subtotal:</v>
          </cell>
          <cell r="F55">
            <v>49.258699013015644</v>
          </cell>
          <cell r="O55" t="str">
            <v>Pelletizer Output Subtotal---&gt;</v>
          </cell>
          <cell r="P55">
            <v>49.259038823653093</v>
          </cell>
          <cell r="Z55" t="str">
            <v>Pelletizer subtotals:</v>
          </cell>
          <cell r="AA55">
            <v>49.258838096450994</v>
          </cell>
        </row>
        <row r="56">
          <cell r="L56" t="str">
            <v>Oxide Pellet Handling</v>
          </cell>
          <cell r="M56">
            <v>107.15232386823909</v>
          </cell>
          <cell r="N56" t="str">
            <v>tpy</v>
          </cell>
          <cell r="O56">
            <v>7.0000000000000007E-2</v>
          </cell>
          <cell r="P56">
            <v>1.5001325341553476E-5</v>
          </cell>
          <cell r="R56">
            <v>0</v>
          </cell>
          <cell r="S56" t="str">
            <v xml:space="preserve"> </v>
          </cell>
          <cell r="T56" t="str">
            <v xml:space="preserve"> </v>
          </cell>
          <cell r="V56" t="str">
            <v xml:space="preserve"> </v>
          </cell>
          <cell r="W56" t="str">
            <v>air emissions</v>
          </cell>
          <cell r="X56">
            <v>5.3576161934119551</v>
          </cell>
          <cell r="Y56" t="str">
            <v>tpy</v>
          </cell>
          <cell r="Z56">
            <v>7.0000000000000007E-2</v>
          </cell>
          <cell r="AA56">
            <v>7.500497312252249E-7</v>
          </cell>
        </row>
        <row r="57">
          <cell r="T57" t="str">
            <v xml:space="preserve"> </v>
          </cell>
          <cell r="V57" t="str">
            <v xml:space="preserve"> </v>
          </cell>
        </row>
        <row r="58">
          <cell r="B58" t="str">
            <v>DRI PLANT</v>
          </cell>
          <cell r="G58" t="str">
            <v xml:space="preserve"> </v>
          </cell>
          <cell r="L58" t="str">
            <v>particulate</v>
          </cell>
          <cell r="M58">
            <v>1906.7885346155097</v>
          </cell>
          <cell r="N58" t="str">
            <v>tpy</v>
          </cell>
          <cell r="O58">
            <v>7.0000000000000007E-2</v>
          </cell>
          <cell r="P58">
            <v>2.6695039484617139E-4</v>
          </cell>
          <cell r="Q58">
            <v>45</v>
          </cell>
          <cell r="R58" t="str">
            <v xml:space="preserve">Blowdown stream flow rate provided by DRI vendor; assumes 10% control efficiency on estimated gaseous Hg input to scrubbers; assume 95% control on particulates; Process water mercury concentration is assumed to range from 2 to 4 ng/l (0.002 - 0.004 ppb) based on industry experience.  </v>
          </cell>
          <cell r="S58" t="str">
            <v xml:space="preserve"> </v>
          </cell>
          <cell r="T58" t="str">
            <v xml:space="preserve"> </v>
          </cell>
          <cell r="V58" t="str">
            <v xml:space="preserve"> </v>
          </cell>
        </row>
        <row r="59">
          <cell r="B59" t="str">
            <v>Oxide Pellets</v>
          </cell>
          <cell r="C59">
            <v>4180451.0000000005</v>
          </cell>
          <cell r="D59" t="str">
            <v>mtpy</v>
          </cell>
          <cell r="E59">
            <v>7.0000000000000007E-2</v>
          </cell>
          <cell r="F59">
            <v>0.64513555922200028</v>
          </cell>
          <cell r="G59">
            <v>15</v>
          </cell>
          <cell r="H59" t="str">
            <v>Oxide pellet tonnage provided by "MSI Criteria EI.xls", "Inputs" worksheet. [Hg] based on measured values from 2005 Pelletizer Study.</v>
          </cell>
          <cell r="I59" t="str">
            <v xml:space="preserve"> </v>
          </cell>
          <cell r="L59" t="str">
            <v xml:space="preserve">     Blowdown Stream               water</v>
          </cell>
          <cell r="M59">
            <v>331.82921592000002</v>
          </cell>
          <cell r="N59" t="str">
            <v>cmh</v>
          </cell>
          <cell r="O59">
            <v>4.0000000000000001E-3</v>
          </cell>
          <cell r="P59">
            <v>2.5633368002285713E-2</v>
          </cell>
          <cell r="Q59" t="str">
            <v xml:space="preserve"> </v>
          </cell>
          <cell r="R59">
            <v>4.0000000000000001E-3</v>
          </cell>
          <cell r="S59" t="str">
            <v xml:space="preserve"> </v>
          </cell>
          <cell r="T59" t="str">
            <v xml:space="preserve"> </v>
          </cell>
          <cell r="U59" t="str">
            <v xml:space="preserve"> </v>
          </cell>
          <cell r="V59" t="str">
            <v xml:space="preserve"> </v>
          </cell>
        </row>
        <row r="60">
          <cell r="A60" t="str">
            <v xml:space="preserve"> </v>
          </cell>
          <cell r="B60" t="str">
            <v>Fresh Water</v>
          </cell>
          <cell r="C60">
            <v>359.76555647999999</v>
          </cell>
          <cell r="D60" t="str">
            <v>cmh</v>
          </cell>
          <cell r="E60">
            <v>2E-3</v>
          </cell>
          <cell r="F60">
            <v>1.3895706678857141E-2</v>
          </cell>
          <cell r="G60">
            <v>16</v>
          </cell>
          <cell r="H60"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60" t="str">
            <v xml:space="preserve"> </v>
          </cell>
          <cell r="J60" t="str">
            <v>DRI PLANT</v>
          </cell>
          <cell r="L60" t="str">
            <v>scrubbed Hg</v>
          </cell>
          <cell r="M60" t="str">
            <v>-</v>
          </cell>
          <cell r="N60" t="str">
            <v>-</v>
          </cell>
          <cell r="O60" t="str">
            <v>-</v>
          </cell>
          <cell r="P60">
            <v>0.49354982752510257</v>
          </cell>
          <cell r="Q60" t="str">
            <v xml:space="preserve"> </v>
          </cell>
          <cell r="R60" t="str">
            <v xml:space="preserve"> </v>
          </cell>
          <cell r="S60" t="str">
            <v xml:space="preserve"> </v>
          </cell>
          <cell r="U60">
            <v>46</v>
          </cell>
          <cell r="V60" t="str">
            <v xml:space="preserve"> </v>
          </cell>
        </row>
        <row r="61">
          <cell r="A61" t="str">
            <v xml:space="preserve"> </v>
          </cell>
          <cell r="B61" t="str">
            <v>Natural Gas</v>
          </cell>
          <cell r="C61">
            <v>40939.389260000011</v>
          </cell>
          <cell r="D61" t="str">
            <v>MMCF/yr</v>
          </cell>
          <cell r="E61">
            <v>2.5999999999999998E-4</v>
          </cell>
          <cell r="F61">
            <v>10.644241207600002</v>
          </cell>
          <cell r="G61">
            <v>17</v>
          </cell>
          <cell r="H61" t="str">
            <v xml:space="preserve"> AP-42, 5th Ed. (3/98) factor for natural gas combustion of 0.00026 lb Hg/MMCF X annual gas use (MMCF) = lbs Hg per year. </v>
          </cell>
          <cell r="I61" t="str">
            <v xml:space="preserve"> </v>
          </cell>
          <cell r="S61" t="str">
            <v xml:space="preserve"> </v>
          </cell>
          <cell r="U61">
            <v>45</v>
          </cell>
          <cell r="V61" t="str">
            <v xml:space="preserve"> </v>
          </cell>
        </row>
        <row r="62">
          <cell r="A62" t="str">
            <v xml:space="preserve"> </v>
          </cell>
          <cell r="B62" t="str">
            <v>DRI Cooling Tower</v>
          </cell>
          <cell r="C62" t="str">
            <v>--</v>
          </cell>
          <cell r="D62" t="str">
            <v>cmh</v>
          </cell>
          <cell r="E62" t="str">
            <v xml:space="preserve">(see note) </v>
          </cell>
          <cell r="G62">
            <v>18</v>
          </cell>
          <cell r="H62" t="str">
            <v>DRI cooling tower make-up water is accounted for in the overall fresh water supply to the DRI plant.</v>
          </cell>
          <cell r="I62" t="str">
            <v xml:space="preserve"> </v>
          </cell>
          <cell r="L62" t="str">
            <v>clarifer overflow</v>
          </cell>
          <cell r="M62">
            <v>6389</v>
          </cell>
          <cell r="N62" t="str">
            <v>cmh</v>
          </cell>
          <cell r="O62">
            <v>4.0000000000000001E-3</v>
          </cell>
          <cell r="P62">
            <v>0.49354179894179895</v>
          </cell>
          <cell r="Q62">
            <v>46</v>
          </cell>
          <cell r="R62" t="str">
            <v xml:space="preserve">Process water mercury concentration is assumed to range from 2 to 4 ng/l (0.002 - 0.004 ppb) based on industry experience.  </v>
          </cell>
          <cell r="S62" t="str">
            <v xml:space="preserve"> </v>
          </cell>
          <cell r="V62" t="str">
            <v xml:space="preserve"> </v>
          </cell>
        </row>
        <row r="63">
          <cell r="A63" t="str">
            <v xml:space="preserve"> </v>
          </cell>
          <cell r="I63" t="str">
            <v xml:space="preserve"> </v>
          </cell>
          <cell r="L63" t="str">
            <v>underflow return</v>
          </cell>
          <cell r="M63">
            <v>110.60973864</v>
          </cell>
          <cell r="N63" t="str">
            <v>cmh</v>
          </cell>
          <cell r="O63">
            <v>4.0000000000000001E-3</v>
          </cell>
          <cell r="P63">
            <v>8.544456000761905E-3</v>
          </cell>
          <cell r="Q63">
            <v>47</v>
          </cell>
          <cell r="R63" t="str">
            <v xml:space="preserve">Process water mercury concentration is assumed to range from 2 to 4 ng/l (0.002 - 0.004 ppb) based on industry experience.  </v>
          </cell>
          <cell r="S63" t="str">
            <v xml:space="preserve"> </v>
          </cell>
          <cell r="T63">
            <v>47</v>
          </cell>
          <cell r="V63" t="str">
            <v xml:space="preserve"> </v>
          </cell>
          <cell r="W63" t="str">
            <v>air emissions</v>
          </cell>
          <cell r="X63">
            <v>100.35729129555314</v>
          </cell>
          <cell r="Y63" t="str">
            <v>tpy</v>
          </cell>
          <cell r="Z63">
            <v>0.02</v>
          </cell>
          <cell r="AA63">
            <v>4.0142031533289193E-6</v>
          </cell>
        </row>
        <row r="64">
          <cell r="I64" t="str">
            <v xml:space="preserve"> </v>
          </cell>
          <cell r="S64" t="str">
            <v xml:space="preserve"> </v>
          </cell>
          <cell r="V64" t="str">
            <v xml:space="preserve"> </v>
          </cell>
          <cell r="W64" t="str">
            <v>(particulate)</v>
          </cell>
        </row>
        <row r="65">
          <cell r="I65" t="str">
            <v xml:space="preserve"> </v>
          </cell>
          <cell r="L65" t="str">
            <v>DRI pellet handling</v>
          </cell>
          <cell r="M65">
            <v>2007.1458259110627</v>
          </cell>
          <cell r="N65" t="str">
            <v>tpy</v>
          </cell>
          <cell r="O65">
            <v>0.02</v>
          </cell>
          <cell r="P65">
            <v>8.0285833036442515E-5</v>
          </cell>
          <cell r="Q65">
            <v>48</v>
          </cell>
          <cell r="R65" t="str">
            <v>Product Coolers SV304, 307 and CDRI handling SV308.  Combined DRI handling emission points provided by "MSI Criteria EI.xls" "Point Source EI" worksheet.</v>
          </cell>
          <cell r="S65" t="str">
            <v xml:space="preserve"> </v>
          </cell>
          <cell r="V65" t="str">
            <v xml:space="preserve"> </v>
          </cell>
        </row>
        <row r="66">
          <cell r="I66" t="str">
            <v xml:space="preserve"> </v>
          </cell>
          <cell r="L66" t="str">
            <v>DRI fugitive emissions</v>
          </cell>
          <cell r="M66">
            <v>9.1452493848367382</v>
          </cell>
          <cell r="N66" t="str">
            <v>tpy</v>
          </cell>
          <cell r="O66">
            <v>0.02</v>
          </cell>
          <cell r="P66">
            <v>3.6580997539346955E-7</v>
          </cell>
          <cell r="Q66">
            <v>49</v>
          </cell>
          <cell r="R66" t="str">
            <v>FS308-318Combined DRI pellet handling emission points provided by "MSI Criteria EI.xls" "Fugitive Source EI" worksheet.</v>
          </cell>
          <cell r="S66" t="str">
            <v xml:space="preserve"> </v>
          </cell>
          <cell r="V66" t="str">
            <v xml:space="preserve"> </v>
          </cell>
          <cell r="W66" t="str">
            <v>particulate</v>
          </cell>
          <cell r="X66">
            <v>9.1452493848367382</v>
          </cell>
          <cell r="Y66" t="str">
            <v>tpy</v>
          </cell>
          <cell r="Z66">
            <v>0.02</v>
          </cell>
          <cell r="AA66">
            <v>3.6580191079965569E-7</v>
          </cell>
        </row>
        <row r="67">
          <cell r="I67"/>
          <cell r="L67" t="str">
            <v>DRI natural gas combustion emissions</v>
          </cell>
          <cell r="M67" t="str">
            <v>-</v>
          </cell>
          <cell r="N67" t="str">
            <v>-</v>
          </cell>
          <cell r="O67" t="str">
            <v>-</v>
          </cell>
          <cell r="P67">
            <v>10.644241207600002</v>
          </cell>
          <cell r="Q67">
            <v>50</v>
          </cell>
          <cell r="R67" t="str">
            <v xml:space="preserve"> AP-42, 5th Ed. (3/98) factor for natural gas combustion of 0.00026 lb Hg/MMCF X annual gas use (MMCF) = lbs Hg per year. </v>
          </cell>
          <cell r="S67" t="str">
            <v xml:space="preserve"> </v>
          </cell>
          <cell r="V67" t="str">
            <v xml:space="preserve"> </v>
          </cell>
          <cell r="W67" t="str">
            <v>vapor phase</v>
          </cell>
          <cell r="X67" t="str">
            <v>---</v>
          </cell>
          <cell r="Y67" t="str">
            <v>---</v>
          </cell>
          <cell r="Z67" t="str">
            <v>---</v>
          </cell>
          <cell r="AA67">
            <v>10.644241207600002</v>
          </cell>
        </row>
        <row r="68">
          <cell r="L68" t="str">
            <v>DRI process particulate emissions</v>
          </cell>
          <cell r="M68">
            <v>713.84831668325785</v>
          </cell>
          <cell r="N68" t="str">
            <v>tpy</v>
          </cell>
          <cell r="O68">
            <v>6.5997409639439869E-3</v>
          </cell>
          <cell r="P68">
            <v>9.4224279553139143E-6</v>
          </cell>
          <cell r="W68" t="str">
            <v>particulate based</v>
          </cell>
          <cell r="X68">
            <v>35.692415834162894</v>
          </cell>
          <cell r="Y68" t="str">
            <v>tpy</v>
          </cell>
          <cell r="Z68">
            <v>6.5997409639439869E-3</v>
          </cell>
          <cell r="AA68">
            <v>4.7111101149149447E-7</v>
          </cell>
        </row>
        <row r="69">
          <cell r="S69" t="str">
            <v xml:space="preserve"> </v>
          </cell>
          <cell r="V69" t="str">
            <v xml:space="preserve"> </v>
          </cell>
        </row>
        <row r="70">
          <cell r="G70" t="str">
            <v xml:space="preserve"> </v>
          </cell>
          <cell r="I70" t="str">
            <v xml:space="preserve"> </v>
          </cell>
          <cell r="L70" t="str">
            <v xml:space="preserve">Cooling towers - drift loss </v>
          </cell>
          <cell r="M70">
            <v>433537.17163510789</v>
          </cell>
          <cell r="N70" t="str">
            <v>tpy</v>
          </cell>
          <cell r="O70">
            <v>2E-3</v>
          </cell>
          <cell r="P70">
            <v>1.734148686540432E-3</v>
          </cell>
          <cell r="Q70">
            <v>51</v>
          </cell>
          <cell r="R70" t="str">
            <v>Assume fresh water mercury concentration.  Combined drift loss for DRI lines 1 and 2 cooling towers.  Drift loss calculated using vendor information for water makeup (292 tph) and blowdown (34 tph) and a drift loss factor of 0.4 lb/Mgal (AP-42, 5th Ed.(1/95), Table 13.4-1 'Induced Draft').</v>
          </cell>
          <cell r="S70" t="str">
            <v xml:space="preserve"> </v>
          </cell>
          <cell r="V70" t="str">
            <v xml:space="preserve"> </v>
          </cell>
          <cell r="W70" t="str">
            <v>drift(water)loss</v>
          </cell>
          <cell r="X70">
            <v>5.49</v>
          </cell>
          <cell r="Y70" t="str">
            <v>tpy</v>
          </cell>
          <cell r="Z70">
            <v>2E-3</v>
          </cell>
          <cell r="AA70">
            <v>2.1959515873015875E-8</v>
          </cell>
        </row>
        <row r="71">
          <cell r="L71" t="str">
            <v>oxide pellet fugitives</v>
          </cell>
          <cell r="M71">
            <v>0.26064319761884103</v>
          </cell>
          <cell r="N71" t="str">
            <v>tpy</v>
          </cell>
          <cell r="O71">
            <v>7.0000000000000007E-2</v>
          </cell>
          <cell r="P71">
            <v>3.6490047666637749E-8</v>
          </cell>
          <cell r="Q71">
            <v>52</v>
          </cell>
          <cell r="R71" t="str">
            <v>Combined oxide pellet handling emission points provided by "MSI Criteria EI.xls" "Fugitive Source EI" worksheet.</v>
          </cell>
          <cell r="S71" t="str">
            <v xml:space="preserve"> </v>
          </cell>
          <cell r="V71" t="str">
            <v xml:space="preserve"> </v>
          </cell>
          <cell r="W71" t="str">
            <v>Particulate</v>
          </cell>
          <cell r="X71">
            <v>0.26064319761884103</v>
          </cell>
          <cell r="Y71" t="str">
            <v>tpy</v>
          </cell>
          <cell r="Z71">
            <v>7.0000000000000007E-2</v>
          </cell>
          <cell r="AA71">
            <v>3.6489243212324112E-8</v>
          </cell>
        </row>
        <row r="72">
          <cell r="J72" t="str">
            <v>Reduced pellet Hg (lb/yr)</v>
          </cell>
          <cell r="S72" t="str">
            <v xml:space="preserve"> </v>
          </cell>
          <cell r="V72" t="str">
            <v xml:space="preserve"> </v>
          </cell>
        </row>
        <row r="73">
          <cell r="B73" t="str">
            <v xml:space="preserve"> </v>
          </cell>
          <cell r="G73" t="str">
            <v xml:space="preserve"> </v>
          </cell>
          <cell r="J73">
            <v>0.65719200532795874</v>
          </cell>
          <cell r="K73" t="str">
            <v xml:space="preserve"> </v>
          </cell>
          <cell r="S73" t="str">
            <v xml:space="preserve"> </v>
          </cell>
          <cell r="V73" t="str">
            <v xml:space="preserve"> </v>
          </cell>
        </row>
        <row r="74">
          <cell r="E74" t="str">
            <v>DRI Plant Input Subtotal:</v>
          </cell>
          <cell r="F74">
            <v>11.30327247350086</v>
          </cell>
          <cell r="O74" t="str">
            <v>DRI Plant Output Subtotal---&gt;</v>
          </cell>
          <cell r="P74">
            <v>10.646080468172901</v>
          </cell>
          <cell r="Z74" t="str">
            <v>DRI Plant subtotals:</v>
          </cell>
          <cell r="AA74">
            <v>10.644246867214568</v>
          </cell>
        </row>
        <row r="75">
          <cell r="B75" t="str">
            <v>MELT SHOP</v>
          </cell>
          <cell r="G75" t="str">
            <v xml:space="preserve"> </v>
          </cell>
          <cell r="L75" t="str">
            <v>EAF natural gas combustion emissions</v>
          </cell>
          <cell r="P75">
            <v>0.17402691225919997</v>
          </cell>
          <cell r="Q75">
            <v>53</v>
          </cell>
          <cell r="R75" t="str">
            <v>based on difference between inputs and outputs</v>
          </cell>
          <cell r="S75" t="str">
            <v xml:space="preserve"> </v>
          </cell>
          <cell r="V75" t="str">
            <v xml:space="preserve"> </v>
          </cell>
        </row>
        <row r="76">
          <cell r="B76" t="str">
            <v>DRI Pellets</v>
          </cell>
          <cell r="C76">
            <v>3850000.0000000005</v>
          </cell>
          <cell r="D76" t="str">
            <v>mtpy</v>
          </cell>
          <cell r="E76">
            <v>0.02</v>
          </cell>
          <cell r="F76">
            <v>0.16975420000000002</v>
          </cell>
          <cell r="G76">
            <v>19</v>
          </cell>
          <cell r="H76" t="str">
            <v>DRI tonnage provided by "Criteria EI.xls", "Inputs" worksheet. Hg concentration provided by Minnesota Steel pilot study analytical results, Coleraine Minerals Research Laboratory, December 8, 2005.</v>
          </cell>
          <cell r="I76" t="str">
            <v xml:space="preserve"> </v>
          </cell>
          <cell r="L76" t="str">
            <v>EAF particulate</v>
          </cell>
          <cell r="M76">
            <v>7007.1346470676472</v>
          </cell>
          <cell r="N76" t="str">
            <v>tpy</v>
          </cell>
          <cell r="O76">
            <v>0.02</v>
          </cell>
          <cell r="P76">
            <v>2.8028538588270591E-4</v>
          </cell>
          <cell r="Q76">
            <v>54</v>
          </cell>
          <cell r="R76" t="str">
            <v>EAF particulate mass provided by "MSI Criteria EI.xls" "Point Source EI" worksheet.</v>
          </cell>
          <cell r="S76" t="str">
            <v xml:space="preserve"> </v>
          </cell>
          <cell r="V76" t="str">
            <v xml:space="preserve"> </v>
          </cell>
          <cell r="W76" t="str">
            <v>vapor phase</v>
          </cell>
          <cell r="X76" t="str">
            <v>---</v>
          </cell>
          <cell r="Y76" t="str">
            <v>---</v>
          </cell>
          <cell r="Z76" t="str">
            <v>---</v>
          </cell>
          <cell r="AA76">
            <v>0.17402691225919997</v>
          </cell>
        </row>
        <row r="77">
          <cell r="B77" t="str">
            <v>Fresh Water (Steel Mill)</v>
          </cell>
          <cell r="C77">
            <v>529.20059760000004</v>
          </cell>
          <cell r="D77" t="str">
            <v>cmh</v>
          </cell>
          <cell r="E77">
            <v>2E-3</v>
          </cell>
          <cell r="F77">
            <v>2.0440023081904762E-2</v>
          </cell>
          <cell r="G77">
            <v>20</v>
          </cell>
          <cell r="H77" t="str">
            <v xml:space="preserve">Flow rates provided by "Water Treatment Plan: Revised Dissolved Solids Modeling for the Plant and Tailings Basin, and Expected Water Quality of Tailings Basin and Seepage Water"; Minnesota Steel Industries; Figure 1; June 2006; mercury concentration provided by "Surface Water Quality Monitoring for Pits, Lakes, and Streams within and Dowstream of the Minnesota Steel Industries Project Area", June 2005 sampling data for Pits 1/2 and 5/6; January, 2006
</v>
          </cell>
          <cell r="I77" t="str">
            <v xml:space="preserve"> </v>
          </cell>
          <cell r="Q77" t="str">
            <v xml:space="preserve"> </v>
          </cell>
          <cell r="V77" t="str">
            <v xml:space="preserve"> </v>
          </cell>
          <cell r="W77" t="str">
            <v>particulate</v>
          </cell>
          <cell r="X77">
            <v>70.071346470676474</v>
          </cell>
          <cell r="Y77" t="str">
            <v>tpy</v>
          </cell>
          <cell r="Z77">
            <v>0.02</v>
          </cell>
          <cell r="AA77">
            <v>2.802792067516238E-6</v>
          </cell>
        </row>
        <row r="78">
          <cell r="B78" t="str">
            <v>Natural Gas</v>
          </cell>
          <cell r="C78">
            <v>669.33427791999998</v>
          </cell>
          <cell r="D78" t="str">
            <v>MMCF/yr</v>
          </cell>
          <cell r="E78">
            <v>2.5999999999999998E-4</v>
          </cell>
          <cell r="F78">
            <v>0.17402691225919997</v>
          </cell>
          <cell r="G78">
            <v>21</v>
          </cell>
          <cell r="H78" t="str">
            <v xml:space="preserve"> AP-42, 5th Ed. (3/98) factor for natural gas combustion of 0.00026 lb Hg/MMCF X annual gas use (MMCF) = lbs Hg per year. </v>
          </cell>
          <cell r="I78" t="str">
            <v xml:space="preserve"> </v>
          </cell>
          <cell r="J78" t="str">
            <v>MELT SHOP</v>
          </cell>
          <cell r="Q78" t="str">
            <v xml:space="preserve"> </v>
          </cell>
          <cell r="R78" t="str">
            <v xml:space="preserve"> </v>
          </cell>
          <cell r="S78" t="str">
            <v xml:space="preserve"> </v>
          </cell>
          <cell r="V78" t="str">
            <v xml:space="preserve"> </v>
          </cell>
          <cell r="W78" t="str">
            <v>baghouse dust</v>
          </cell>
          <cell r="X78">
            <v>6937.0633005969703</v>
          </cell>
          <cell r="Y78" t="str">
            <v>tpy</v>
          </cell>
          <cell r="Z78">
            <v>0.02</v>
          </cell>
        </row>
        <row r="79">
          <cell r="B79" t="str">
            <v>Slag Fluxes (see note 22)</v>
          </cell>
          <cell r="C79">
            <v>275000</v>
          </cell>
          <cell r="D79" t="str">
            <v xml:space="preserve">(short) tpy </v>
          </cell>
          <cell r="E79">
            <v>0</v>
          </cell>
          <cell r="F79">
            <v>0</v>
          </cell>
          <cell r="G79">
            <v>22</v>
          </cell>
          <cell r="H79" t="str">
            <v>Slag fluxes may include the following (percentages are approximate):  lime 55%, SiO2 20%, Alumina 12%, MgO 8%, CaF 5%;  ultimately slag is assumed to be produced at a rate of 220 lb/ton of steel.  Assume 20% by weight iron oxide in slag.  Available information for these materials indicates it does not contain mercury.  This material input is listed to document that it has been considered.</v>
          </cell>
          <cell r="I79" t="str">
            <v xml:space="preserve"> </v>
          </cell>
          <cell r="L79" t="str">
            <v>Steel mill cooling towers - drift loss</v>
          </cell>
          <cell r="M79">
            <v>6881.8297867500005</v>
          </cell>
          <cell r="N79" t="str">
            <v>tpy</v>
          </cell>
          <cell r="O79">
            <v>4.0000000000000001E-3</v>
          </cell>
          <cell r="P79">
            <v>5.5054638294000017E-5</v>
          </cell>
          <cell r="Q79">
            <v>55</v>
          </cell>
          <cell r="R79" t="str">
            <v>Assume fresh water mercury concentration; combined drift loss from Line 1 and 2 direct cooling towers, indirect cooling tower and laminar cooling tower. Drift loss calculated using vendor information for water makeup (292 tph) and blowdown (34 tph) and a drift loss factor of 0.4 lb/Mgal (AP-42, 5th Ed.(1/95), Table 13.4-1 'Induced Draft')</v>
          </cell>
          <cell r="S79" t="str">
            <v xml:space="preserve"> </v>
          </cell>
          <cell r="W79" t="str">
            <v>drift(water)loss</v>
          </cell>
          <cell r="X79">
            <v>7.984799999999999</v>
          </cell>
          <cell r="Y79" t="str">
            <v>tpy</v>
          </cell>
          <cell r="Z79">
            <v>2E-3</v>
          </cell>
          <cell r="AA79">
            <v>3.1938495873015868E-8</v>
          </cell>
        </row>
        <row r="80">
          <cell r="B80" t="str">
            <v>Alloy Metals</v>
          </cell>
          <cell r="C80">
            <v>38500.000000000007</v>
          </cell>
          <cell r="D80" t="str">
            <v xml:space="preserve">(short) tpy </v>
          </cell>
          <cell r="E80">
            <v>0</v>
          </cell>
          <cell r="F80">
            <v>0</v>
          </cell>
          <cell r="G80">
            <v>23</v>
          </cell>
          <cell r="H80" t="str">
            <v>Assumed alloy addition rate of 1% of DRI pellet feed.  Alloy metals could include: Titanium, Vanadium, Alumina, Aluminum, Calcium aluminate, Calcium fluoride, Calcium silicon (wire), Chromium, and Carbon. Available information for this material indicates it does not contain mercury.  This material input is listed to document that it has been considered.</v>
          </cell>
          <cell r="I80" t="str">
            <v xml:space="preserve"> </v>
          </cell>
          <cell r="S80" t="str">
            <v xml:space="preserve"> </v>
          </cell>
          <cell r="V80" t="str">
            <v xml:space="preserve"> </v>
          </cell>
        </row>
        <row r="81">
          <cell r="B81" t="str">
            <v>Mold Powder (graphite)</v>
          </cell>
          <cell r="C81">
            <v>440</v>
          </cell>
          <cell r="D81" t="str">
            <v xml:space="preserve">(short) tpy </v>
          </cell>
          <cell r="E81">
            <v>0</v>
          </cell>
          <cell r="F81">
            <v>0</v>
          </cell>
          <cell r="G81">
            <v>24</v>
          </cell>
          <cell r="H81" t="str">
            <v>Assume 100 lbs per heat; 2,400,000 tpy steel / 273 tph = 8,791 heats per year.  X 100 lbs mold powder per heat = 440 tons powder per year.  Available information for these materials indicates it does not contain mercury.  This material input is listed to document that it has been considered.</v>
          </cell>
          <cell r="I81" t="str">
            <v xml:space="preserve"> </v>
          </cell>
          <cell r="L81" t="str">
            <v xml:space="preserve">Melt shop fugitives </v>
          </cell>
          <cell r="M81">
            <v>0.14875472943859341</v>
          </cell>
          <cell r="N81" t="str">
            <v>tpy</v>
          </cell>
          <cell r="O81">
            <v>0.02</v>
          </cell>
          <cell r="P81">
            <v>5.9501891775437374E-9</v>
          </cell>
          <cell r="Q81">
            <v>56</v>
          </cell>
          <cell r="R81" t="str">
            <v>Includes furnace/ladle/tapping/casting emissions that may escape collection by the melt shop canopy.  Assumes 5% of EAF particulates are fugitive.  Natural gas fired preheater emissions to the shop rooms are included in the natural gas use number.</v>
          </cell>
          <cell r="S81" t="str">
            <v xml:space="preserve"> </v>
          </cell>
          <cell r="V81" t="str">
            <v xml:space="preserve"> </v>
          </cell>
          <cell r="W81" t="str">
            <v>air emissions</v>
          </cell>
          <cell r="X81">
            <v>0.14875472943859341</v>
          </cell>
          <cell r="Y81" t="str">
            <v>tpy</v>
          </cell>
          <cell r="Z81">
            <v>0.02</v>
          </cell>
          <cell r="AA81">
            <v>5.9500580005336496E-9</v>
          </cell>
        </row>
        <row r="82">
          <cell r="B82" t="str">
            <v>Graphite Electrode</v>
          </cell>
          <cell r="C82">
            <v>5304.8187500000004</v>
          </cell>
          <cell r="D82" t="str">
            <v xml:space="preserve">(short) tpy </v>
          </cell>
          <cell r="E82">
            <v>10</v>
          </cell>
          <cell r="F82">
            <v>0.10609637500000002</v>
          </cell>
          <cell r="G82">
            <v>25</v>
          </cell>
          <cell r="H82" t="str">
            <v xml:space="preserve">[Hg] less than 10 ng/g in electrode at Northstar Steel - Minnesota; AISE seminar data for electrode consumption: 3.5 lb/ton steel avg for 6 EAFs; use tpy steel at thin slab caster/rolling mill area.  </v>
          </cell>
          <cell r="I82" t="str">
            <v xml:space="preserve"> </v>
          </cell>
          <cell r="S82" t="str">
            <v xml:space="preserve"> </v>
          </cell>
          <cell r="V82" t="str">
            <v xml:space="preserve"> </v>
          </cell>
        </row>
        <row r="83">
          <cell r="I83" t="str">
            <v xml:space="preserve"> </v>
          </cell>
          <cell r="L83" t="str">
            <v>Slag</v>
          </cell>
          <cell r="M83">
            <v>276833.37</v>
          </cell>
          <cell r="N83" t="str">
            <v>tpy</v>
          </cell>
          <cell r="O83">
            <v>0.05</v>
          </cell>
          <cell r="P83">
            <v>2.7683337000000006E-2</v>
          </cell>
          <cell r="Q83">
            <v>57</v>
          </cell>
          <cell r="R83" t="str">
            <v>Combined slag handling emission points provided by "MSI Criteria EI.xls" "Inputs" worksheet. Assume slag mercury content is equal to steel Hg content.</v>
          </cell>
          <cell r="S83" t="str">
            <v xml:space="preserve"> </v>
          </cell>
          <cell r="V83" t="str">
            <v xml:space="preserve"> </v>
          </cell>
        </row>
        <row r="84">
          <cell r="G84" t="str">
            <v xml:space="preserve"> </v>
          </cell>
          <cell r="M84" t="str">
            <v xml:space="preserve"> </v>
          </cell>
          <cell r="P84" t="str">
            <v xml:space="preserve"> </v>
          </cell>
          <cell r="Q84" t="str">
            <v xml:space="preserve"> </v>
          </cell>
          <cell r="R84" t="str">
            <v xml:space="preserve"> </v>
          </cell>
          <cell r="S84" t="str">
            <v xml:space="preserve"> </v>
          </cell>
          <cell r="V84" t="str">
            <v xml:space="preserve"> </v>
          </cell>
          <cell r="W84" t="str">
            <v>air emissions</v>
          </cell>
          <cell r="X84">
            <v>13.645572035321106</v>
          </cell>
          <cell r="Y84" t="str">
            <v>tpy</v>
          </cell>
          <cell r="Z84">
            <v>0</v>
          </cell>
          <cell r="AA84">
            <v>0</v>
          </cell>
        </row>
        <row r="85">
          <cell r="I85" t="str">
            <v xml:space="preserve"> </v>
          </cell>
          <cell r="M85">
            <v>27</v>
          </cell>
          <cell r="N85" t="str">
            <v>cmh</v>
          </cell>
          <cell r="O85">
            <v>2E-3</v>
          </cell>
          <cell r="P85">
            <v>1.0428571428571429E-3</v>
          </cell>
          <cell r="Q85">
            <v>58</v>
          </cell>
          <cell r="R85" t="str">
            <v>Assume fresh water mercury concentration</v>
          </cell>
          <cell r="S85" t="str">
            <v xml:space="preserve"> </v>
          </cell>
          <cell r="V85" t="str">
            <v xml:space="preserve"> </v>
          </cell>
          <cell r="W85" t="str">
            <v>crushed slag</v>
          </cell>
          <cell r="X85">
            <v>276819.72442796465</v>
          </cell>
          <cell r="Y85" t="str">
            <v>tpy</v>
          </cell>
          <cell r="Z85">
            <v>0</v>
          </cell>
        </row>
        <row r="86">
          <cell r="G86" t="str">
            <v xml:space="preserve"> </v>
          </cell>
          <cell r="L86" t="str">
            <v>Oil Separation System</v>
          </cell>
          <cell r="S86" t="str">
            <v xml:space="preserve"> </v>
          </cell>
          <cell r="V86" t="str">
            <v xml:space="preserve"> </v>
          </cell>
        </row>
        <row r="87">
          <cell r="G87" t="str">
            <v xml:space="preserve"> </v>
          </cell>
          <cell r="M87">
            <v>18.624227040000001</v>
          </cell>
          <cell r="N87" t="str">
            <v>cmh</v>
          </cell>
          <cell r="O87">
            <v>2E-3</v>
          </cell>
          <cell r="P87">
            <v>7.1934845180952379E-4</v>
          </cell>
          <cell r="Q87">
            <v>59</v>
          </cell>
          <cell r="R87" t="str">
            <v>Assume fresh water mercury concentration</v>
          </cell>
          <cell r="S87" t="str">
            <v xml:space="preserve"> </v>
          </cell>
          <cell r="V87" t="str">
            <v xml:space="preserve"> </v>
          </cell>
        </row>
        <row r="88">
          <cell r="G88" t="str">
            <v xml:space="preserve"> </v>
          </cell>
          <cell r="L88" t="str">
            <v>Cooling water blowdown</v>
          </cell>
          <cell r="S88" t="str">
            <v xml:space="preserve"> </v>
          </cell>
          <cell r="T88" t="str">
            <v>Evaporate</v>
          </cell>
          <cell r="V88" t="str">
            <v xml:space="preserve"> </v>
          </cell>
        </row>
        <row r="89">
          <cell r="I89" t="str">
            <v xml:space="preserve"> </v>
          </cell>
          <cell r="J89" t="str">
            <v>molten steel Hg (lb/yr)</v>
          </cell>
          <cell r="S89" t="str">
            <v xml:space="preserve"> </v>
          </cell>
          <cell r="V89" t="str">
            <v xml:space="preserve"> </v>
          </cell>
        </row>
        <row r="90">
          <cell r="B90" t="str">
            <v xml:space="preserve"> </v>
          </cell>
          <cell r="G90" t="str">
            <v xml:space="preserve"> </v>
          </cell>
          <cell r="J90">
            <v>0.26827191510753895</v>
          </cell>
          <cell r="P90" t="str">
            <v xml:space="preserve"> </v>
          </cell>
          <cell r="S90" t="str">
            <v xml:space="preserve"> </v>
          </cell>
          <cell r="V90" t="str">
            <v xml:space="preserve"> </v>
          </cell>
        </row>
        <row r="91">
          <cell r="E91" t="str">
            <v xml:space="preserve">Melt Shop Input Subtotal: </v>
          </cell>
          <cell r="F91">
            <v>0.47031751034110481</v>
          </cell>
          <cell r="G91" t="str">
            <v xml:space="preserve"> </v>
          </cell>
          <cell r="I91" t="str">
            <v xml:space="preserve"> </v>
          </cell>
          <cell r="K91" t="str">
            <v xml:space="preserve"> </v>
          </cell>
          <cell r="O91" t="str">
            <v>Melt Shop Output Subtotal---&gt;</v>
          </cell>
          <cell r="P91">
            <v>0.20204559523356586</v>
          </cell>
          <cell r="S91" t="str">
            <v xml:space="preserve"> </v>
          </cell>
          <cell r="U91" t="str">
            <v xml:space="preserve"> </v>
          </cell>
          <cell r="V91" t="str">
            <v xml:space="preserve"> </v>
          </cell>
          <cell r="Z91" t="str">
            <v>Melt Shop subtotals:</v>
          </cell>
          <cell r="AA91">
            <v>0.17402975293982137</v>
          </cell>
        </row>
        <row r="92">
          <cell r="B92" t="str">
            <v>THIN SLAB CASTER/TUNNEL FURNACE (ROLLING MILL)</v>
          </cell>
          <cell r="V92" t="str">
            <v xml:space="preserve"> </v>
          </cell>
        </row>
        <row r="93">
          <cell r="B93" t="str">
            <v>Steel</v>
          </cell>
          <cell r="C93">
            <v>2750000</v>
          </cell>
          <cell r="D93" t="str">
            <v>mtpy</v>
          </cell>
          <cell r="E93">
            <v>0.05</v>
          </cell>
          <cell r="F93">
            <v>0.30313250000000008</v>
          </cell>
          <cell r="G93">
            <v>26</v>
          </cell>
          <cell r="H93" t="str">
            <v>Steel tonnage provided by MIS EI.xls, "Inputs" worksheet. The [Hg] for steel is adjusted to match calculated Hg mass in molten steel from the melt shop.</v>
          </cell>
          <cell r="I93" t="str">
            <v xml:space="preserve"> </v>
          </cell>
          <cell r="J93" t="str">
            <v>THIN SLAB CASTER/</v>
          </cell>
          <cell r="L93" t="str">
            <v>Scrap (recycled on site)</v>
          </cell>
          <cell r="P93" t="str">
            <v xml:space="preserve"> </v>
          </cell>
          <cell r="S93" t="str">
            <v xml:space="preserve"> </v>
          </cell>
          <cell r="V93" t="str">
            <v xml:space="preserve"> </v>
          </cell>
        </row>
        <row r="94">
          <cell r="B94" t="str">
            <v>Fresh Water</v>
          </cell>
          <cell r="C94">
            <v>95.392382400000002</v>
          </cell>
          <cell r="D94" t="str">
            <v>cmh</v>
          </cell>
          <cell r="E94">
            <v>2E-3</v>
          </cell>
          <cell r="F94">
            <v>3.6844676800000002E-3</v>
          </cell>
          <cell r="G94">
            <v>27</v>
          </cell>
          <cell r="H94" t="str">
            <v>Water input at the caster is accounted for in the overall fresh water intake by the steel mill.</v>
          </cell>
          <cell r="I94" t="str">
            <v xml:space="preserve"> </v>
          </cell>
          <cell r="J94" t="str">
            <v>TUNNEL FURNACE &amp;</v>
          </cell>
          <cell r="L94" t="str">
            <v>Casters/Tunnel Furnace/Rolling Mill</v>
          </cell>
          <cell r="M94">
            <v>891.44160120400011</v>
          </cell>
          <cell r="N94" t="str">
            <v>MMCF/yr</v>
          </cell>
          <cell r="O94">
            <v>2.5999999999999998E-4</v>
          </cell>
          <cell r="P94">
            <v>0.23177481631304001</v>
          </cell>
          <cell r="S94" t="str">
            <v xml:space="preserve"> </v>
          </cell>
          <cell r="T94" t="str">
            <v xml:space="preserve"> </v>
          </cell>
          <cell r="U94" t="str">
            <v xml:space="preserve"> </v>
          </cell>
          <cell r="V94" t="str">
            <v xml:space="preserve"> </v>
          </cell>
          <cell r="W94" t="str">
            <v>air emissions</v>
          </cell>
          <cell r="AA94">
            <v>0.23177481631304001</v>
          </cell>
        </row>
        <row r="95">
          <cell r="B95" t="str">
            <v>Natural Gas</v>
          </cell>
          <cell r="C95">
            <v>891.44160120400011</v>
          </cell>
          <cell r="D95" t="str">
            <v>MMCF/yr</v>
          </cell>
          <cell r="E95">
            <v>2.5999999999999998E-4</v>
          </cell>
          <cell r="F95">
            <v>0.23177481631304001</v>
          </cell>
          <cell r="G95">
            <v>28</v>
          </cell>
          <cell r="H95" t="str">
            <v>AP-42, 5th Ed. (3/98) factor for natural gas combustion of 0.00026 lb Hg/MMCF X annual gas use(MMCF) = lbs Hg per year.</v>
          </cell>
          <cell r="I95" t="str">
            <v xml:space="preserve"> </v>
          </cell>
          <cell r="J95" t="str">
            <v>ROLLING MILL</v>
          </cell>
          <cell r="L95" t="str">
            <v>Final Steel Product (and Scrap)</v>
          </cell>
          <cell r="M95">
            <v>2750000</v>
          </cell>
          <cell r="N95" t="str">
            <v>mtpy</v>
          </cell>
          <cell r="O95">
            <v>0.05</v>
          </cell>
          <cell r="P95">
            <v>0.30313250000000008</v>
          </cell>
          <cell r="R95" t="str">
            <v xml:space="preserve"> </v>
          </cell>
          <cell r="S95" t="str">
            <v xml:space="preserve"> </v>
          </cell>
          <cell r="V95" t="str">
            <v xml:space="preserve"> </v>
          </cell>
        </row>
        <row r="96">
          <cell r="B96" t="str">
            <v>Space Heaters (HVAC)</v>
          </cell>
          <cell r="C96">
            <v>350.40000000000003</v>
          </cell>
          <cell r="D96" t="str">
            <v>MMCF/yr</v>
          </cell>
          <cell r="E96">
            <v>2.5999999999999998E-4</v>
          </cell>
          <cell r="F96">
            <v>9.1104000000000004E-2</v>
          </cell>
          <cell r="G96">
            <v>29</v>
          </cell>
          <cell r="H96" t="str">
            <v>Space Heaters will be located throughout the facility. AP-42, 5th Ed. (3/98) factor for natural gas combustion of 0.00026 lb Hg/MMCF X annual gas use(MMCF) = lbs Hg per year.</v>
          </cell>
          <cell r="I96" t="str">
            <v xml:space="preserve"> </v>
          </cell>
          <cell r="J96" t="str">
            <v>Cast and Rolled Steel</v>
          </cell>
          <cell r="M96" t="str">
            <v xml:space="preserve"> </v>
          </cell>
          <cell r="Q96" t="str">
            <v xml:space="preserve"> </v>
          </cell>
          <cell r="R96" t="str">
            <v xml:space="preserve"> </v>
          </cell>
          <cell r="S96" t="str">
            <v xml:space="preserve"> </v>
          </cell>
          <cell r="V96" t="str">
            <v xml:space="preserve"> </v>
          </cell>
          <cell r="W96" t="str">
            <v>Steel product</v>
          </cell>
          <cell r="X96">
            <v>2750000</v>
          </cell>
          <cell r="Y96" t="str">
            <v xml:space="preserve">MSTPY </v>
          </cell>
          <cell r="Z96">
            <v>0.05</v>
          </cell>
        </row>
        <row r="97">
          <cell r="L97" t="str">
            <v>Space Heaters around the facility</v>
          </cell>
          <cell r="W97" t="str">
            <v>vapor phase air emissions</v>
          </cell>
          <cell r="AA97">
            <v>9.1104000000000004E-2</v>
          </cell>
        </row>
        <row r="98">
          <cell r="B98" t="str">
            <v>Diesel Engine Emissions</v>
          </cell>
          <cell r="C98">
            <v>296807.28070495516</v>
          </cell>
          <cell r="D98" t="str">
            <v>gal/yr</v>
          </cell>
          <cell r="E98">
            <v>1</v>
          </cell>
          <cell r="F98">
            <v>2.0865551833558348E-3</v>
          </cell>
          <cell r="G98">
            <v>30</v>
          </cell>
          <cell r="H98" t="str">
            <v>Mine truck and shovel fuel use provide by Criteria EI.xls, "Truck Usage and Emissions"</v>
          </cell>
          <cell r="J98" t="str">
            <v>Steel product Hg (lb/yr)</v>
          </cell>
          <cell r="W98" t="str">
            <v>Hg emissions from diesel</v>
          </cell>
          <cell r="AA98">
            <v>2.0865551833558348E-3</v>
          </cell>
        </row>
        <row r="99">
          <cell r="J99">
            <v>9.6875022863355809E-2</v>
          </cell>
        </row>
        <row r="100">
          <cell r="E100" t="str">
            <v>Rolling Mill Input Subtotal:</v>
          </cell>
          <cell r="F100">
            <v>0.63178233917639592</v>
          </cell>
          <cell r="O100" t="str">
            <v>Casting/Rolling Mill output subtotals:</v>
          </cell>
          <cell r="P100">
            <v>0.53490731631304012</v>
          </cell>
          <cell r="Z100" t="str">
            <v>Casting/Rolling Mill subtotals:</v>
          </cell>
          <cell r="AA100">
            <v>0.32496537149639582</v>
          </cell>
        </row>
        <row r="101">
          <cell r="B101" t="str">
            <v>Tailings Management</v>
          </cell>
          <cell r="P101" t="str">
            <v xml:space="preserve"> </v>
          </cell>
          <cell r="V101" t="str">
            <v xml:space="preserve"> </v>
          </cell>
        </row>
        <row r="102">
          <cell r="B102" t="str">
            <v xml:space="preserve"> </v>
          </cell>
          <cell r="G102" t="str">
            <v xml:space="preserve"> </v>
          </cell>
          <cell r="L102" t="str">
            <v>Tailings Thickener Overflow</v>
          </cell>
          <cell r="M102">
            <v>12187</v>
          </cell>
          <cell r="N102" t="str">
            <v>cmh</v>
          </cell>
          <cell r="O102">
            <v>4.0000000000000001E-3</v>
          </cell>
          <cell r="P102">
            <v>0.94142962962962951</v>
          </cell>
          <cell r="Q102">
            <v>60</v>
          </cell>
          <cell r="R102" t="str">
            <v xml:space="preserve">Process water mercury concentration is assumed to range from 2 to 4 ng/l (0.002 - 0.004 ppb) based on industry experience.  </v>
          </cell>
          <cell r="S102" t="str">
            <v xml:space="preserve"> </v>
          </cell>
          <cell r="V102" t="str">
            <v xml:space="preserve"> </v>
          </cell>
          <cell r="W102" t="str">
            <v>Evasion</v>
          </cell>
          <cell r="X102">
            <v>142.99826086956526</v>
          </cell>
          <cell r="Y102" t="str">
            <v>µg/m2/y</v>
          </cell>
          <cell r="Z102">
            <v>1</v>
          </cell>
        </row>
        <row r="103">
          <cell r="B103" t="str">
            <v xml:space="preserve"> </v>
          </cell>
          <cell r="G103" t="str">
            <v xml:space="preserve"> </v>
          </cell>
          <cell r="J103" t="str">
            <v>Process Water Sump</v>
          </cell>
          <cell r="S103" t="str">
            <v xml:space="preserve"> </v>
          </cell>
          <cell r="V103" t="str">
            <v xml:space="preserve"> </v>
          </cell>
          <cell r="X103">
            <v>300</v>
          </cell>
          <cell r="Y103" t="str">
            <v>acres of pond =</v>
          </cell>
          <cell r="Z103">
            <v>1214100</v>
          </cell>
          <cell r="AA103">
            <v>0.38274732919254667</v>
          </cell>
        </row>
        <row r="104">
          <cell r="B104" t="str">
            <v>LAB / MAINTENANCE</v>
          </cell>
          <cell r="L104" t="str">
            <v>Tailings Thickener Underflow</v>
          </cell>
          <cell r="M104">
            <v>725</v>
          </cell>
          <cell r="N104" t="str">
            <v>cmh</v>
          </cell>
          <cell r="O104">
            <v>3.5</v>
          </cell>
          <cell r="P104">
            <v>49.004629629629626</v>
          </cell>
          <cell r="Q104">
            <v>61</v>
          </cell>
          <cell r="R104" t="str">
            <v>[Hg] adjusted to account for non-tailings Hg to tailings thickener that is expected to be buried in voids.</v>
          </cell>
          <cell r="S104" t="str">
            <v xml:space="preserve"> </v>
          </cell>
          <cell r="T104" t="str">
            <v xml:space="preserve"> </v>
          </cell>
          <cell r="V104" t="str">
            <v xml:space="preserve"> </v>
          </cell>
        </row>
        <row r="105">
          <cell r="B105" t="str">
            <v>Solvent</v>
          </cell>
          <cell r="G105">
            <v>31</v>
          </cell>
          <cell r="H105" t="str">
            <v>No data are available on lab and maintenance materials and they are assumed to be insignificant compared to feedstocks.</v>
          </cell>
          <cell r="I105" t="str">
            <v xml:space="preserve"> </v>
          </cell>
          <cell r="L105" t="str">
            <v>Tailings - solids</v>
          </cell>
          <cell r="M105">
            <v>10206370.9</v>
          </cell>
          <cell r="N105" t="str">
            <v>mtpy</v>
          </cell>
          <cell r="O105">
            <v>14.994999686466663</v>
          </cell>
          <cell r="P105">
            <v>337.40196741086658</v>
          </cell>
          <cell r="R105" t="str">
            <v xml:space="preserve"> Assumes 0.29 ore recovery factor.</v>
          </cell>
          <cell r="S105" t="str">
            <v xml:space="preserve"> </v>
          </cell>
          <cell r="T105">
            <v>61</v>
          </cell>
          <cell r="U105" t="str">
            <v xml:space="preserve"> </v>
          </cell>
          <cell r="V105" t="str">
            <v xml:space="preserve"> </v>
          </cell>
          <cell r="W105" t="str">
            <v>Controlled</v>
          </cell>
          <cell r="X105">
            <v>1000</v>
          </cell>
          <cell r="Y105" t="str">
            <v>gpm</v>
          </cell>
          <cell r="Z105">
            <v>2.2400000000000002E-3</v>
          </cell>
        </row>
        <row r="106">
          <cell r="B106" t="str">
            <v>Grease &amp; Oil</v>
          </cell>
          <cell r="G106">
            <v>31</v>
          </cell>
          <cell r="H106" t="str">
            <v>No data are available on lab and maintenance materials and they are assumed to be insignificant compared to feedstocks.</v>
          </cell>
          <cell r="I106" t="str">
            <v xml:space="preserve"> </v>
          </cell>
          <cell r="S106" t="str">
            <v xml:space="preserve"> </v>
          </cell>
          <cell r="V106" t="str">
            <v xml:space="preserve"> </v>
          </cell>
          <cell r="W106" t="str">
            <v>Discharge</v>
          </cell>
        </row>
        <row r="107">
          <cell r="B107" t="str">
            <v>Lab Chemicals</v>
          </cell>
          <cell r="G107">
            <v>31</v>
          </cell>
          <cell r="H107" t="str">
            <v>No data are available on lab and maintenance materials and they are assumed to be insignificant compared to feedstocks.</v>
          </cell>
          <cell r="I107" t="str">
            <v xml:space="preserve"> </v>
          </cell>
          <cell r="L107" t="str">
            <v>Tailings Basin Return</v>
          </cell>
          <cell r="M107">
            <v>2022.7727563200001</v>
          </cell>
          <cell r="N107" t="str">
            <v>cmh</v>
          </cell>
          <cell r="O107">
            <v>4.4999999999999998E-2</v>
          </cell>
          <cell r="P107">
            <v>1.7578858477542856</v>
          </cell>
          <cell r="Q107">
            <v>62</v>
          </cell>
          <cell r="R107" t="str">
            <v xml:space="preserve">Flow rates provided by "Water Treatment Plan: Revised Dissolved Solids Modeling for the Plant and Tailings Basin, and Expected Water Quality of Tailings Basin and Seepage Water"; Minnesota Steel Industries; Figure 1; Process water mercury concentration is assumed to range from 2 to 4 ng/l (0.002 - 0.004 ppb) based on industry experience.  </v>
          </cell>
          <cell r="S107" t="str">
            <v xml:space="preserve"> </v>
          </cell>
          <cell r="V107" t="str">
            <v xml:space="preserve"> </v>
          </cell>
        </row>
        <row r="108">
          <cell r="S108" t="str">
            <v xml:space="preserve"> </v>
          </cell>
          <cell r="V108" t="str">
            <v xml:space="preserve"> </v>
          </cell>
          <cell r="W108" t="str">
            <v>Seepage</v>
          </cell>
        </row>
        <row r="109">
          <cell r="L109" t="str">
            <v>Precipitation, evaporation, runoff</v>
          </cell>
          <cell r="M109">
            <v>291.17389104</v>
          </cell>
          <cell r="N109" t="str">
            <v>cmh</v>
          </cell>
          <cell r="O109">
            <v>2E-3</v>
          </cell>
          <cell r="P109">
            <v>1.0127992222222222</v>
          </cell>
          <cell r="Q109">
            <v>63</v>
          </cell>
          <cell r="R109" t="str">
            <v>Flow rates provided by "Water Treatment Plan: Revised Dissolved Solids Modeling for the Plant and Tailings Basin, and Expected Water Quality of Tailings Basin and Seepage Water"; Minnesota Steel Industries; Figure 1; Mercury concentration assumed to equal fresh water.</v>
          </cell>
          <cell r="S109" t="str">
            <v xml:space="preserve"> </v>
          </cell>
          <cell r="V109" t="str">
            <v xml:space="preserve"> </v>
          </cell>
          <cell r="X109">
            <v>2196</v>
          </cell>
          <cell r="Y109" t="str">
            <v>gpm</v>
          </cell>
          <cell r="Z109">
            <v>2.2400000000000002E-3</v>
          </cell>
          <cell r="AA109" t="str">
            <v xml:space="preserve"> </v>
          </cell>
        </row>
        <row r="110">
          <cell r="S110" t="str">
            <v xml:space="preserve"> </v>
          </cell>
          <cell r="V110" t="str">
            <v xml:space="preserve"> </v>
          </cell>
          <cell r="W110" t="str">
            <v>Voids Loss</v>
          </cell>
        </row>
      </sheetData>
      <sheetData sheetId="2">
        <row r="1">
          <cell r="A1" t="str">
            <v>Minnesota Steel Industries Mercury Balance                                                                                                                                                                  Barr Engineering Co.</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B9388-B855-47A0-B835-6B0E76AC8F58}">
  <sheetPr>
    <pageSetUpPr fitToPage="1"/>
  </sheetPr>
  <dimension ref="B1:O25"/>
  <sheetViews>
    <sheetView tabSelected="1" workbookViewId="0">
      <selection activeCell="B4" sqref="B4:O4"/>
    </sheetView>
  </sheetViews>
  <sheetFormatPr defaultColWidth="9.140625" defaultRowHeight="15" x14ac:dyDescent="0.25"/>
  <cols>
    <col min="1" max="1" width="3.140625" style="1" customWidth="1"/>
    <col min="2" max="15" width="9.42578125" style="1" customWidth="1"/>
    <col min="16" max="16384" width="9.140625" style="1"/>
  </cols>
  <sheetData>
    <row r="1" spans="2:15" ht="29.25" customHeight="1" x14ac:dyDescent="0.4">
      <c r="B1" s="102"/>
      <c r="C1" s="102"/>
      <c r="D1" s="102"/>
      <c r="E1" s="102"/>
      <c r="F1" s="102"/>
      <c r="G1" s="103" t="s">
        <v>69</v>
      </c>
      <c r="H1" s="103"/>
      <c r="I1" s="103"/>
      <c r="J1" s="103"/>
      <c r="K1" s="103"/>
      <c r="L1" s="103"/>
      <c r="M1" s="103"/>
      <c r="N1" s="103"/>
      <c r="O1" s="103"/>
    </row>
    <row r="2" spans="2:15" ht="22.5" customHeight="1" x14ac:dyDescent="0.25">
      <c r="B2" s="102"/>
      <c r="C2" s="102"/>
      <c r="D2" s="102"/>
      <c r="E2" s="102"/>
      <c r="F2" s="102"/>
      <c r="G2" s="2"/>
      <c r="H2" s="104" t="s">
        <v>72</v>
      </c>
      <c r="I2" s="105"/>
      <c r="J2" s="105"/>
      <c r="K2" s="105"/>
      <c r="L2" s="105"/>
      <c r="M2" s="105"/>
      <c r="N2" s="105"/>
      <c r="O2" s="105"/>
    </row>
    <row r="3" spans="2:15" ht="24" customHeight="1" x14ac:dyDescent="0.25">
      <c r="B3" s="102"/>
      <c r="C3" s="102"/>
      <c r="D3" s="102"/>
      <c r="E3" s="102"/>
      <c r="F3" s="102"/>
      <c r="G3" s="2"/>
      <c r="H3" s="105"/>
      <c r="I3" s="105"/>
      <c r="J3" s="105"/>
      <c r="K3" s="105"/>
      <c r="L3" s="105"/>
      <c r="M3" s="105"/>
      <c r="N3" s="105"/>
      <c r="O3" s="105"/>
    </row>
    <row r="4" spans="2:15" ht="18.75" x14ac:dyDescent="0.25">
      <c r="B4" s="97" t="s">
        <v>0</v>
      </c>
      <c r="C4" s="97"/>
      <c r="D4" s="97"/>
      <c r="E4" s="97"/>
      <c r="F4" s="97"/>
      <c r="G4" s="97"/>
      <c r="H4" s="97"/>
      <c r="I4" s="97"/>
      <c r="J4" s="97"/>
      <c r="K4" s="97"/>
      <c r="L4" s="97"/>
      <c r="M4" s="97"/>
      <c r="N4" s="97"/>
      <c r="O4" s="97"/>
    </row>
    <row r="5" spans="2:15" s="3" customFormat="1" ht="15.75" customHeight="1" x14ac:dyDescent="0.25">
      <c r="B5" s="106" t="s">
        <v>70</v>
      </c>
      <c r="C5" s="106"/>
      <c r="D5" s="106"/>
      <c r="E5" s="106"/>
      <c r="F5" s="106"/>
      <c r="G5" s="106"/>
      <c r="H5" s="106"/>
      <c r="I5" s="106"/>
      <c r="J5" s="106"/>
      <c r="K5" s="106"/>
      <c r="L5" s="106"/>
      <c r="M5" s="106"/>
      <c r="N5" s="106"/>
      <c r="O5" s="106"/>
    </row>
    <row r="6" spans="2:15" s="3" customFormat="1" ht="15.75" customHeight="1" x14ac:dyDescent="0.25">
      <c r="B6" s="98" t="s">
        <v>60</v>
      </c>
      <c r="C6" s="101"/>
      <c r="D6" s="101"/>
      <c r="E6" s="101"/>
      <c r="F6" s="101"/>
      <c r="G6" s="101"/>
      <c r="H6" s="101"/>
      <c r="I6" s="101"/>
      <c r="J6" s="101"/>
      <c r="K6" s="101"/>
      <c r="L6" s="101"/>
      <c r="M6" s="101"/>
      <c r="N6" s="101"/>
      <c r="O6" s="101"/>
    </row>
    <row r="7" spans="2:15" s="3" customFormat="1" ht="15.75" customHeight="1" x14ac:dyDescent="0.25">
      <c r="B7" s="107" t="s">
        <v>61</v>
      </c>
      <c r="C7" s="107"/>
      <c r="D7" s="107"/>
      <c r="E7" s="107"/>
      <c r="F7" s="107"/>
      <c r="G7" s="107"/>
      <c r="H7" s="107"/>
      <c r="I7" s="107"/>
      <c r="J7" s="107"/>
      <c r="K7" s="107"/>
      <c r="L7" s="107"/>
      <c r="M7" s="107"/>
      <c r="N7" s="107"/>
      <c r="O7" s="107"/>
    </row>
    <row r="8" spans="2:15" s="3" customFormat="1" ht="11.25" customHeight="1" x14ac:dyDescent="0.25">
      <c r="B8" s="108" t="s">
        <v>67</v>
      </c>
      <c r="C8" s="108"/>
      <c r="D8" s="108"/>
      <c r="E8" s="108"/>
      <c r="F8" s="108"/>
      <c r="G8" s="108"/>
      <c r="H8" s="108"/>
      <c r="I8" s="108"/>
      <c r="J8" s="108"/>
      <c r="K8" s="108"/>
      <c r="L8" s="108"/>
      <c r="M8" s="108"/>
      <c r="N8" s="108"/>
      <c r="O8" s="108"/>
    </row>
    <row r="9" spans="2:15" s="3" customFormat="1" ht="15.75" customHeight="1" x14ac:dyDescent="0.25">
      <c r="B9" s="108"/>
      <c r="C9" s="108"/>
      <c r="D9" s="108"/>
      <c r="E9" s="108"/>
      <c r="F9" s="108"/>
      <c r="G9" s="108"/>
      <c r="H9" s="108"/>
      <c r="I9" s="108"/>
      <c r="J9" s="108"/>
      <c r="K9" s="108"/>
      <c r="L9" s="108"/>
      <c r="M9" s="108"/>
      <c r="N9" s="108"/>
      <c r="O9" s="108"/>
    </row>
    <row r="10" spans="2:15" s="3" customFormat="1" ht="14.25" customHeight="1" x14ac:dyDescent="0.25">
      <c r="B10" s="101" t="s">
        <v>62</v>
      </c>
      <c r="C10" s="101"/>
      <c r="D10" s="101"/>
      <c r="E10" s="101"/>
      <c r="F10" s="101"/>
      <c r="G10" s="101"/>
      <c r="H10" s="101"/>
      <c r="I10" s="101"/>
      <c r="J10" s="101"/>
      <c r="K10" s="101"/>
      <c r="L10" s="101"/>
      <c r="M10" s="101"/>
      <c r="N10" s="101"/>
      <c r="O10" s="101"/>
    </row>
    <row r="11" spans="2:15" s="3" customFormat="1" ht="15.75" customHeight="1" x14ac:dyDescent="0.25">
      <c r="B11" s="101"/>
      <c r="C11" s="101"/>
      <c r="D11" s="101"/>
      <c r="E11" s="101"/>
      <c r="F11" s="101"/>
      <c r="G11" s="101"/>
      <c r="H11" s="101"/>
      <c r="I11" s="101"/>
      <c r="J11" s="101"/>
      <c r="K11" s="101"/>
      <c r="L11" s="101"/>
      <c r="M11" s="101"/>
      <c r="N11" s="101"/>
      <c r="O11" s="101"/>
    </row>
    <row r="12" spans="2:15" s="3" customFormat="1" ht="27" customHeight="1" x14ac:dyDescent="0.25">
      <c r="B12" s="98" t="s">
        <v>63</v>
      </c>
      <c r="C12" s="98"/>
      <c r="D12" s="98"/>
      <c r="E12" s="98"/>
      <c r="F12" s="98"/>
      <c r="G12" s="98"/>
      <c r="H12" s="98"/>
      <c r="I12" s="98"/>
      <c r="J12" s="98"/>
      <c r="K12" s="98"/>
      <c r="L12" s="98"/>
      <c r="M12" s="98"/>
      <c r="N12" s="98"/>
      <c r="O12" s="98"/>
    </row>
    <row r="13" spans="2:15" s="5" customFormat="1" ht="17.45" customHeight="1" x14ac:dyDescent="0.2">
      <c r="B13" s="4"/>
      <c r="C13" s="4"/>
      <c r="D13" s="4"/>
      <c r="E13" s="4"/>
      <c r="F13" s="4"/>
      <c r="G13" s="4"/>
      <c r="H13" s="4"/>
      <c r="I13" s="4"/>
      <c r="J13" s="4"/>
      <c r="K13" s="4"/>
      <c r="L13" s="4"/>
      <c r="M13" s="4"/>
      <c r="N13" s="4"/>
      <c r="O13" s="4"/>
    </row>
    <row r="14" spans="2:15" s="5" customFormat="1" ht="18.75" x14ac:dyDescent="0.2">
      <c r="B14" s="97" t="s">
        <v>1</v>
      </c>
      <c r="C14" s="97"/>
      <c r="D14" s="97"/>
      <c r="E14" s="97"/>
      <c r="F14" s="97"/>
      <c r="G14" s="97"/>
      <c r="H14" s="97"/>
      <c r="I14" s="97"/>
      <c r="J14" s="97"/>
      <c r="K14" s="97"/>
      <c r="L14" s="97"/>
      <c r="M14" s="97"/>
      <c r="N14" s="97"/>
      <c r="O14" s="97"/>
    </row>
    <row r="15" spans="2:15" s="5" customFormat="1" ht="15" customHeight="1" x14ac:dyDescent="0.2">
      <c r="B15" s="96" t="s">
        <v>2</v>
      </c>
      <c r="C15" s="96"/>
      <c r="D15" s="96"/>
      <c r="E15" s="96"/>
      <c r="F15" s="96"/>
      <c r="G15" s="96"/>
      <c r="H15" s="96"/>
      <c r="I15" s="96"/>
      <c r="J15" s="96"/>
      <c r="K15" s="96"/>
      <c r="L15" s="96"/>
      <c r="M15" s="96"/>
      <c r="N15" s="96"/>
      <c r="O15" s="96"/>
    </row>
    <row r="16" spans="2:15" s="5" customFormat="1" ht="15" customHeight="1" x14ac:dyDescent="0.2">
      <c r="B16" s="98" t="s">
        <v>65</v>
      </c>
      <c r="C16" s="98"/>
      <c r="D16" s="98"/>
      <c r="E16" s="98"/>
      <c r="F16" s="98"/>
      <c r="G16" s="98"/>
      <c r="H16" s="98"/>
      <c r="I16" s="98"/>
      <c r="J16" s="98"/>
      <c r="K16" s="98"/>
      <c r="L16" s="98"/>
      <c r="M16" s="98"/>
      <c r="N16" s="98"/>
      <c r="O16" s="98"/>
    </row>
    <row r="17" spans="2:15" s="5" customFormat="1" ht="9.75" customHeight="1" x14ac:dyDescent="0.2">
      <c r="B17" s="98" t="s">
        <v>64</v>
      </c>
      <c r="C17" s="98"/>
      <c r="D17" s="98"/>
      <c r="E17" s="98"/>
      <c r="F17" s="98"/>
      <c r="G17" s="98"/>
      <c r="H17" s="98"/>
      <c r="I17" s="98"/>
      <c r="J17" s="98"/>
      <c r="K17" s="98"/>
      <c r="L17" s="98"/>
      <c r="M17" s="98"/>
      <c r="N17" s="98"/>
      <c r="O17" s="98"/>
    </row>
    <row r="18" spans="2:15" s="5" customFormat="1" ht="15" customHeight="1" x14ac:dyDescent="0.2">
      <c r="B18" s="98"/>
      <c r="C18" s="98"/>
      <c r="D18" s="98"/>
      <c r="E18" s="98"/>
      <c r="F18" s="98"/>
      <c r="G18" s="98"/>
      <c r="H18" s="98"/>
      <c r="I18" s="98"/>
      <c r="J18" s="98"/>
      <c r="K18" s="98"/>
      <c r="L18" s="98"/>
      <c r="M18" s="98"/>
      <c r="N18" s="98"/>
      <c r="O18" s="98"/>
    </row>
    <row r="19" spans="2:15" ht="15" customHeight="1" x14ac:dyDescent="0.25">
      <c r="B19" s="84" t="s">
        <v>66</v>
      </c>
      <c r="C19" s="85"/>
      <c r="D19" s="85"/>
      <c r="E19" s="85"/>
      <c r="F19" s="85"/>
      <c r="G19" s="85"/>
      <c r="H19" s="85"/>
      <c r="I19" s="85"/>
      <c r="J19" s="85"/>
      <c r="K19" s="85"/>
      <c r="L19" s="85"/>
      <c r="M19" s="85"/>
      <c r="N19" s="85"/>
      <c r="O19" s="85"/>
    </row>
    <row r="20" spans="2:15" ht="26.25" customHeight="1" x14ac:dyDescent="0.25">
      <c r="B20" s="100" t="s">
        <v>71</v>
      </c>
      <c r="C20" s="100"/>
      <c r="D20" s="100"/>
      <c r="E20" s="100"/>
      <c r="F20" s="100"/>
      <c r="G20" s="100"/>
      <c r="H20" s="100"/>
      <c r="I20" s="100"/>
      <c r="J20" s="100"/>
      <c r="K20" s="100"/>
      <c r="L20" s="100"/>
      <c r="M20" s="100"/>
      <c r="N20" s="100"/>
      <c r="O20" s="100"/>
    </row>
    <row r="21" spans="2:15" ht="15" customHeight="1" x14ac:dyDescent="0.25">
      <c r="B21" s="14"/>
      <c r="C21" s="14"/>
      <c r="D21" s="14"/>
      <c r="E21" s="14"/>
      <c r="F21" s="14"/>
      <c r="G21" s="14"/>
      <c r="H21" s="14"/>
      <c r="I21" s="14"/>
      <c r="J21" s="14"/>
      <c r="K21" s="14"/>
      <c r="L21" s="14"/>
      <c r="M21" s="14"/>
      <c r="N21" s="14"/>
      <c r="O21" s="14"/>
    </row>
    <row r="22" spans="2:15" s="5" customFormat="1" ht="15" customHeight="1" x14ac:dyDescent="0.2">
      <c r="B22" s="97" t="s">
        <v>3</v>
      </c>
      <c r="C22" s="97"/>
      <c r="D22" s="97"/>
      <c r="E22" s="97"/>
      <c r="F22" s="97"/>
      <c r="G22" s="97"/>
      <c r="H22" s="97"/>
      <c r="I22" s="97"/>
      <c r="J22" s="97"/>
      <c r="K22" s="97"/>
      <c r="L22" s="97"/>
      <c r="M22" s="97"/>
      <c r="N22" s="97"/>
      <c r="O22" s="97"/>
    </row>
    <row r="23" spans="2:15" s="5" customFormat="1" ht="15" customHeight="1" x14ac:dyDescent="0.2">
      <c r="B23" s="86" t="s">
        <v>4</v>
      </c>
      <c r="C23" s="99" t="s">
        <v>5</v>
      </c>
      <c r="D23" s="99"/>
      <c r="E23" s="99"/>
      <c r="F23" s="99"/>
      <c r="G23" s="99"/>
      <c r="H23" s="99"/>
      <c r="I23" s="99"/>
      <c r="J23" s="99"/>
      <c r="K23" s="99"/>
      <c r="L23" s="99"/>
      <c r="M23" s="99"/>
      <c r="N23" s="99"/>
      <c r="O23" s="99"/>
    </row>
    <row r="24" spans="2:15" x14ac:dyDescent="0.25">
      <c r="B24" s="87" t="s">
        <v>6</v>
      </c>
      <c r="C24" s="96" t="s">
        <v>7</v>
      </c>
      <c r="D24" s="96"/>
      <c r="E24" s="96"/>
      <c r="F24" s="96"/>
      <c r="G24" s="96"/>
      <c r="H24" s="96"/>
      <c r="I24" s="96"/>
      <c r="J24" s="96"/>
      <c r="K24" s="96"/>
      <c r="L24" s="96"/>
      <c r="M24" s="96"/>
      <c r="N24" s="96"/>
      <c r="O24" s="96"/>
    </row>
    <row r="25" spans="2:15" x14ac:dyDescent="0.25">
      <c r="C25" s="6"/>
    </row>
  </sheetData>
  <mergeCells count="18">
    <mergeCell ref="B7:O7"/>
    <mergeCell ref="B8:O9"/>
    <mergeCell ref="B10:O11"/>
    <mergeCell ref="B17:O18"/>
    <mergeCell ref="B12:O12"/>
    <mergeCell ref="B6:O6"/>
    <mergeCell ref="B1:F3"/>
    <mergeCell ref="G1:O1"/>
    <mergeCell ref="H2:O3"/>
    <mergeCell ref="B4:O4"/>
    <mergeCell ref="B5:O5"/>
    <mergeCell ref="C24:O24"/>
    <mergeCell ref="B14:O14"/>
    <mergeCell ref="B15:O15"/>
    <mergeCell ref="B16:O16"/>
    <mergeCell ref="B22:O22"/>
    <mergeCell ref="C23:O23"/>
    <mergeCell ref="B20:O20"/>
  </mergeCells>
  <pageMargins left="0.7" right="0.7" top="0.75" bottom="0.75" header="0.3" footer="0.3"/>
  <pageSetup scale="92" orientation="landscape" horizontalDpi="1200" verticalDpi="1200" r:id="rId1"/>
  <headerFooter>
    <oddFooter>&amp;L&amp;"Arial,Italic"&amp;8aq-f13-ecs07&amp;C&amp;"Arial,Italic"&amp;8•  www.pca.state.mn.us  •  Available in alternative formats  •  651-296-6300  •  800-657-3864  •  Use your preferred relay service&amp;R&amp;"Arial,Italic"&amp;8Page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2B4D-2AD1-40A5-9A97-CD8B29A86555}">
  <sheetPr>
    <pageSetUpPr fitToPage="1"/>
  </sheetPr>
  <dimension ref="A1:K48"/>
  <sheetViews>
    <sheetView zoomScaleNormal="100" zoomScaleSheetLayoutView="85" workbookViewId="0">
      <selection activeCell="C10" sqref="C10"/>
    </sheetView>
  </sheetViews>
  <sheetFormatPr defaultColWidth="9.140625" defaultRowHeight="12.75" x14ac:dyDescent="0.2"/>
  <cols>
    <col min="1" max="1" width="29.140625" style="8" bestFit="1" customWidth="1"/>
    <col min="2" max="2" width="16.5703125" style="11" customWidth="1"/>
    <col min="3" max="4" width="16.5703125" style="8" customWidth="1"/>
    <col min="5" max="5" width="18.5703125" style="8" customWidth="1"/>
    <col min="6" max="7" width="16.42578125" style="8" customWidth="1"/>
    <col min="8" max="8" width="15.42578125" style="8" customWidth="1"/>
    <col min="9" max="9" width="15" style="8" customWidth="1"/>
    <col min="10" max="10" width="11" style="8" customWidth="1"/>
    <col min="11" max="11" width="9.85546875" style="8" customWidth="1"/>
    <col min="12" max="16384" width="9.140625" style="8"/>
  </cols>
  <sheetData>
    <row r="1" spans="1:11" ht="24" customHeight="1" thickBot="1" x14ac:dyDescent="0.25">
      <c r="A1" s="15" t="s">
        <v>68</v>
      </c>
      <c r="B1" s="7"/>
    </row>
    <row r="2" spans="1:11" x14ac:dyDescent="0.2">
      <c r="A2" s="17" t="s">
        <v>8</v>
      </c>
      <c r="B2" s="18" t="s">
        <v>9</v>
      </c>
      <c r="C2" s="19" t="s">
        <v>10</v>
      </c>
      <c r="D2" s="20"/>
      <c r="E2" s="20"/>
      <c r="F2" s="20"/>
      <c r="G2" s="20"/>
      <c r="H2" s="20"/>
    </row>
    <row r="3" spans="1:11" x14ac:dyDescent="0.2">
      <c r="A3" s="21" t="s">
        <v>11</v>
      </c>
      <c r="B3" s="22" t="s">
        <v>47</v>
      </c>
      <c r="C3" s="23">
        <v>4.9000000000000004</v>
      </c>
      <c r="D3" s="20"/>
      <c r="E3" s="20"/>
      <c r="F3" s="20"/>
      <c r="G3" s="20"/>
      <c r="H3" s="20"/>
    </row>
    <row r="4" spans="1:11" x14ac:dyDescent="0.2">
      <c r="A4" s="24" t="s">
        <v>12</v>
      </c>
      <c r="B4" s="25" t="s">
        <v>47</v>
      </c>
      <c r="C4" s="26">
        <v>1.5</v>
      </c>
      <c r="D4" s="20"/>
      <c r="E4" s="20"/>
      <c r="F4" s="20"/>
      <c r="G4" s="20"/>
      <c r="H4" s="20"/>
    </row>
    <row r="5" spans="1:11" x14ac:dyDescent="0.2">
      <c r="A5" s="24" t="s">
        <v>13</v>
      </c>
      <c r="B5" s="25" t="s">
        <v>47</v>
      </c>
      <c r="C5" s="26">
        <v>0.15</v>
      </c>
      <c r="D5" s="20"/>
      <c r="E5" s="20"/>
      <c r="F5" s="20"/>
      <c r="G5" s="20"/>
      <c r="H5" s="20"/>
    </row>
    <row r="6" spans="1:11" x14ac:dyDescent="0.2">
      <c r="A6" s="24" t="s">
        <v>41</v>
      </c>
      <c r="B6" s="25"/>
      <c r="C6" s="26">
        <v>0.7</v>
      </c>
      <c r="D6" s="20"/>
      <c r="E6" s="20"/>
      <c r="F6" s="20"/>
      <c r="G6" s="20"/>
      <c r="H6" s="20"/>
    </row>
    <row r="7" spans="1:11" x14ac:dyDescent="0.2">
      <c r="A7" s="24" t="s">
        <v>42</v>
      </c>
      <c r="B7" s="25"/>
      <c r="C7" s="26">
        <v>0.9</v>
      </c>
      <c r="D7" s="20"/>
      <c r="E7" s="20"/>
      <c r="F7" s="20"/>
      <c r="G7" s="20"/>
      <c r="H7" s="20"/>
    </row>
    <row r="8" spans="1:11" x14ac:dyDescent="0.2">
      <c r="A8" s="24" t="s">
        <v>43</v>
      </c>
      <c r="B8" s="25"/>
      <c r="C8" s="26">
        <v>0.9</v>
      </c>
      <c r="D8" s="20"/>
      <c r="E8" s="20"/>
      <c r="F8" s="20"/>
      <c r="G8" s="20"/>
      <c r="H8" s="20"/>
    </row>
    <row r="9" spans="1:11" x14ac:dyDescent="0.2">
      <c r="A9" s="24" t="s">
        <v>44</v>
      </c>
      <c r="B9" s="25"/>
      <c r="C9" s="26">
        <v>0.45</v>
      </c>
      <c r="D9" s="20"/>
      <c r="E9" s="20"/>
      <c r="F9" s="20"/>
      <c r="G9" s="20"/>
      <c r="H9" s="20"/>
    </row>
    <row r="10" spans="1:11" x14ac:dyDescent="0.2">
      <c r="A10" s="24" t="s">
        <v>14</v>
      </c>
      <c r="B10" s="25" t="s">
        <v>45</v>
      </c>
      <c r="C10" s="88"/>
      <c r="D10" s="20"/>
      <c r="E10" s="20"/>
      <c r="F10" s="20"/>
      <c r="G10" s="20"/>
      <c r="H10" s="20"/>
      <c r="K10" s="9"/>
    </row>
    <row r="11" spans="1:11" x14ac:dyDescent="0.2">
      <c r="A11" s="24" t="s">
        <v>53</v>
      </c>
      <c r="B11" s="25" t="s">
        <v>55</v>
      </c>
      <c r="C11" s="89"/>
      <c r="D11" s="20"/>
      <c r="E11" s="20"/>
      <c r="F11" s="20"/>
      <c r="G11" s="20"/>
      <c r="H11" s="20"/>
      <c r="K11" s="9"/>
    </row>
    <row r="12" spans="1:11" x14ac:dyDescent="0.2">
      <c r="A12" s="24" t="s">
        <v>15</v>
      </c>
      <c r="B12" s="25" t="s">
        <v>34</v>
      </c>
      <c r="C12" s="26" t="str">
        <f>IFERROR(SUMPRODUCT(B26:B31,G26:G31, D26:D31)/SUMPRODUCT(B26:B31, D26:D31), "")</f>
        <v/>
      </c>
      <c r="D12" s="27"/>
      <c r="E12" s="28"/>
      <c r="F12" s="20"/>
      <c r="G12" s="20"/>
      <c r="H12" s="20"/>
    </row>
    <row r="13" spans="1:11" x14ac:dyDescent="0.2">
      <c r="A13" s="29" t="s">
        <v>16</v>
      </c>
      <c r="B13" s="30" t="s">
        <v>17</v>
      </c>
      <c r="C13" s="31"/>
      <c r="D13" s="27"/>
      <c r="E13" s="28"/>
      <c r="F13" s="20"/>
      <c r="G13" s="20"/>
      <c r="H13" s="20"/>
    </row>
    <row r="14" spans="1:11" x14ac:dyDescent="0.2">
      <c r="A14" s="29" t="s">
        <v>35</v>
      </c>
      <c r="B14" s="30" t="s">
        <v>17</v>
      </c>
      <c r="C14" s="88"/>
      <c r="D14" s="27"/>
      <c r="E14" s="28"/>
      <c r="F14" s="20"/>
      <c r="G14" s="20"/>
      <c r="H14" s="20"/>
    </row>
    <row r="15" spans="1:11" x14ac:dyDescent="0.2">
      <c r="A15" s="29" t="s">
        <v>18</v>
      </c>
      <c r="B15" s="30" t="s">
        <v>36</v>
      </c>
      <c r="C15" s="32">
        <f>SUMPRODUCT(C26:C31,D26:D31)</f>
        <v>0</v>
      </c>
      <c r="D15" s="27"/>
      <c r="E15" s="28"/>
      <c r="F15" s="20"/>
      <c r="G15" s="20"/>
      <c r="H15" s="20"/>
    </row>
    <row r="16" spans="1:11" ht="13.5" thickBot="1" x14ac:dyDescent="0.25">
      <c r="A16" s="33" t="s">
        <v>18</v>
      </c>
      <c r="B16" s="34" t="s">
        <v>37</v>
      </c>
      <c r="C16" s="35">
        <f>SUMPRODUCT(B26:B31,D26:D31)*C14</f>
        <v>0</v>
      </c>
      <c r="D16" s="27"/>
      <c r="E16" s="28"/>
      <c r="F16" s="20"/>
      <c r="G16" s="20"/>
      <c r="H16" s="20"/>
    </row>
    <row r="17" spans="1:8" ht="13.5" thickBot="1" x14ac:dyDescent="0.25">
      <c r="A17" s="36"/>
      <c r="B17" s="37"/>
      <c r="C17" s="38"/>
      <c r="D17" s="27"/>
      <c r="E17" s="28"/>
      <c r="F17" s="20"/>
      <c r="G17" s="20"/>
      <c r="H17" s="20"/>
    </row>
    <row r="18" spans="1:8" s="16" customFormat="1" ht="36.75" customHeight="1" x14ac:dyDescent="0.2">
      <c r="A18" s="39" t="s">
        <v>19</v>
      </c>
      <c r="B18" s="40" t="s">
        <v>46</v>
      </c>
      <c r="C18" s="41" t="s">
        <v>20</v>
      </c>
      <c r="D18" s="41" t="s">
        <v>21</v>
      </c>
      <c r="E18" s="41" t="s">
        <v>58</v>
      </c>
      <c r="F18" s="42" t="s">
        <v>57</v>
      </c>
      <c r="G18" s="43"/>
      <c r="H18" s="43"/>
    </row>
    <row r="19" spans="1:8" ht="12.75" customHeight="1" thickBot="1" x14ac:dyDescent="0.25">
      <c r="A19" s="44"/>
      <c r="B19" s="45" t="s">
        <v>47</v>
      </c>
      <c r="C19" s="46" t="s">
        <v>22</v>
      </c>
      <c r="D19" s="46" t="s">
        <v>23</v>
      </c>
      <c r="E19" s="47" t="s">
        <v>22</v>
      </c>
      <c r="F19" s="48" t="s">
        <v>22</v>
      </c>
      <c r="G19" s="20"/>
      <c r="H19" s="20"/>
    </row>
    <row r="20" spans="1:8" x14ac:dyDescent="0.2">
      <c r="A20" s="49" t="s">
        <v>24</v>
      </c>
      <c r="B20" s="50" t="str">
        <f>IFERROR($C$3*(($C$10/12)^C6)*(($C$12/3)^C9), "")</f>
        <v/>
      </c>
      <c r="C20" s="51" t="str">
        <f>IFERROR(((365-$C$13)/365)*$C$16*B20/2000,"")</f>
        <v/>
      </c>
      <c r="D20" s="52" t="str">
        <f>IFERROR($C$15*B20*$C$11, "")</f>
        <v/>
      </c>
      <c r="E20" s="51" t="str">
        <f>IFERROR(((365-$C$13)/365)*$C$16*B20/2000, "")</f>
        <v/>
      </c>
      <c r="F20" s="53" t="str">
        <f>IFERROR($C$11*$C$16*B20/2000, "")</f>
        <v/>
      </c>
      <c r="G20" s="20"/>
      <c r="H20" s="20"/>
    </row>
    <row r="21" spans="1:8" x14ac:dyDescent="0.2">
      <c r="A21" s="24" t="s">
        <v>25</v>
      </c>
      <c r="B21" s="54" t="str">
        <f>IFERROR($C$4*(($C$10/12)^$C$7)*(($C$12/3)^$C$9), "")</f>
        <v/>
      </c>
      <c r="C21" s="55" t="str">
        <f t="shared" ref="C21:C22" si="0">IFERROR(((365-$C$13)/365)*$C$16*B21/2000,"")</f>
        <v/>
      </c>
      <c r="D21" s="56" t="str">
        <f t="shared" ref="D21:D22" si="1">IFERROR($C$15*B21*$C$11, "")</f>
        <v/>
      </c>
      <c r="E21" s="55" t="str">
        <f>IFERROR(((365-$C$13)/365)*$C$16*B21/2000, "")</f>
        <v/>
      </c>
      <c r="F21" s="57" t="str">
        <f t="shared" ref="F21:F22" si="2">IFERROR($C$11*$C$16*B21/2000, "")</f>
        <v/>
      </c>
      <c r="G21" s="20"/>
      <c r="H21" s="20"/>
    </row>
    <row r="22" spans="1:8" ht="13.5" thickBot="1" x14ac:dyDescent="0.25">
      <c r="A22" s="33" t="s">
        <v>26</v>
      </c>
      <c r="B22" s="58" t="str">
        <f>IFERROR($C$5*(($C$10/12)^$C$8)*(($C$12/3)^$C$9), "")</f>
        <v/>
      </c>
      <c r="C22" s="59" t="str">
        <f t="shared" si="0"/>
        <v/>
      </c>
      <c r="D22" s="60" t="str">
        <f t="shared" si="1"/>
        <v/>
      </c>
      <c r="E22" s="59" t="str">
        <f>IFERROR(((365-$C$13)/365)*$C$16*B22/2000, "")</f>
        <v/>
      </c>
      <c r="F22" s="61" t="str">
        <f t="shared" si="2"/>
        <v/>
      </c>
      <c r="G22" s="20"/>
      <c r="H22" s="20"/>
    </row>
    <row r="23" spans="1:8" ht="12.75" customHeight="1" thickBot="1" x14ac:dyDescent="0.25">
      <c r="A23" s="62"/>
      <c r="B23" s="63"/>
      <c r="C23" s="20"/>
      <c r="D23" s="20"/>
      <c r="E23" s="20"/>
      <c r="F23" s="20"/>
      <c r="G23" s="20"/>
      <c r="H23" s="20"/>
    </row>
    <row r="24" spans="1:8" ht="12.75" customHeight="1" x14ac:dyDescent="0.2">
      <c r="A24" s="64" t="s">
        <v>27</v>
      </c>
      <c r="B24" s="65"/>
      <c r="C24" s="65"/>
      <c r="D24" s="65"/>
      <c r="E24" s="66"/>
      <c r="F24" s="66"/>
      <c r="G24" s="67"/>
      <c r="H24" s="20"/>
    </row>
    <row r="25" spans="1:8" x14ac:dyDescent="0.2">
      <c r="A25" s="68" t="s">
        <v>28</v>
      </c>
      <c r="B25" s="69" t="s">
        <v>51</v>
      </c>
      <c r="C25" s="69" t="s">
        <v>52</v>
      </c>
      <c r="D25" s="69" t="s">
        <v>29</v>
      </c>
      <c r="E25" s="70" t="s">
        <v>38</v>
      </c>
      <c r="F25" s="70" t="s">
        <v>39</v>
      </c>
      <c r="G25" s="71" t="s">
        <v>40</v>
      </c>
      <c r="H25" s="20"/>
    </row>
    <row r="26" spans="1:8" x14ac:dyDescent="0.2">
      <c r="A26" s="90"/>
      <c r="B26" s="91"/>
      <c r="C26" s="91"/>
      <c r="D26" s="91"/>
      <c r="E26" s="92"/>
      <c r="F26" s="92"/>
      <c r="G26" s="72" t="str">
        <f>IFERROR(AVERAGE(E26:F26),"")</f>
        <v/>
      </c>
      <c r="H26" s="20"/>
    </row>
    <row r="27" spans="1:8" x14ac:dyDescent="0.2">
      <c r="A27" s="90"/>
      <c r="B27" s="91"/>
      <c r="C27" s="91"/>
      <c r="D27" s="91"/>
      <c r="E27" s="92"/>
      <c r="F27" s="92"/>
      <c r="G27" s="72" t="str">
        <f t="shared" ref="G27:G31" si="3">IFERROR(AVERAGE(E27:F27),"")</f>
        <v/>
      </c>
      <c r="H27" s="20"/>
    </row>
    <row r="28" spans="1:8" x14ac:dyDescent="0.2">
      <c r="A28" s="90"/>
      <c r="B28" s="91"/>
      <c r="C28" s="91"/>
      <c r="D28" s="91"/>
      <c r="E28" s="92"/>
      <c r="F28" s="92"/>
      <c r="G28" s="72" t="str">
        <f t="shared" si="3"/>
        <v/>
      </c>
      <c r="H28" s="20"/>
    </row>
    <row r="29" spans="1:8" x14ac:dyDescent="0.2">
      <c r="A29" s="90"/>
      <c r="B29" s="91"/>
      <c r="C29" s="91"/>
      <c r="D29" s="91"/>
      <c r="E29" s="92"/>
      <c r="F29" s="92"/>
      <c r="G29" s="72" t="str">
        <f t="shared" si="3"/>
        <v/>
      </c>
      <c r="H29" s="20"/>
    </row>
    <row r="30" spans="1:8" x14ac:dyDescent="0.2">
      <c r="A30" s="90"/>
      <c r="B30" s="91"/>
      <c r="C30" s="91"/>
      <c r="D30" s="91"/>
      <c r="E30" s="92"/>
      <c r="F30" s="92"/>
      <c r="G30" s="72" t="str">
        <f t="shared" si="3"/>
        <v/>
      </c>
      <c r="H30" s="20"/>
    </row>
    <row r="31" spans="1:8" ht="13.5" thickBot="1" x14ac:dyDescent="0.25">
      <c r="A31" s="93"/>
      <c r="B31" s="94"/>
      <c r="C31" s="94"/>
      <c r="D31" s="94"/>
      <c r="E31" s="95"/>
      <c r="F31" s="95"/>
      <c r="G31" s="73" t="str">
        <f t="shared" si="3"/>
        <v/>
      </c>
      <c r="H31" s="20"/>
    </row>
    <row r="32" spans="1:8" x14ac:dyDescent="0.2">
      <c r="A32" s="74" t="s">
        <v>30</v>
      </c>
      <c r="B32" s="75"/>
      <c r="C32" s="27"/>
      <c r="D32" s="20"/>
      <c r="E32" s="20"/>
      <c r="F32" s="20"/>
      <c r="G32" s="20"/>
      <c r="H32" s="20"/>
    </row>
    <row r="33" spans="1:8" x14ac:dyDescent="0.2">
      <c r="A33" s="112" t="s">
        <v>59</v>
      </c>
      <c r="B33" s="112"/>
      <c r="C33" s="112"/>
      <c r="D33" s="112"/>
      <c r="E33" s="112"/>
      <c r="F33" s="112"/>
      <c r="G33" s="112"/>
      <c r="H33" s="20"/>
    </row>
    <row r="34" spans="1:8" x14ac:dyDescent="0.2">
      <c r="A34" s="111" t="s">
        <v>50</v>
      </c>
      <c r="B34" s="111"/>
      <c r="C34" s="111"/>
      <c r="D34" s="111"/>
      <c r="E34" s="111"/>
      <c r="F34" s="111"/>
      <c r="G34" s="111"/>
      <c r="H34" s="20"/>
    </row>
    <row r="35" spans="1:8" x14ac:dyDescent="0.2">
      <c r="A35" s="112" t="s">
        <v>54</v>
      </c>
      <c r="B35" s="112"/>
      <c r="C35" s="112"/>
      <c r="D35" s="112"/>
      <c r="E35" s="112"/>
      <c r="F35" s="112"/>
      <c r="G35" s="112"/>
      <c r="H35" s="20"/>
    </row>
    <row r="36" spans="1:8" x14ac:dyDescent="0.2">
      <c r="A36" s="111" t="s">
        <v>56</v>
      </c>
      <c r="B36" s="111"/>
      <c r="C36" s="111"/>
      <c r="D36" s="111"/>
      <c r="E36" s="111"/>
      <c r="F36" s="111"/>
      <c r="G36" s="111"/>
      <c r="H36" s="20"/>
    </row>
    <row r="37" spans="1:8" x14ac:dyDescent="0.2">
      <c r="A37" s="13"/>
      <c r="B37" s="13"/>
      <c r="C37" s="13"/>
      <c r="D37" s="13"/>
      <c r="E37" s="13"/>
      <c r="F37" s="13"/>
      <c r="G37" s="13"/>
    </row>
    <row r="38" spans="1:8" ht="13.5" thickBot="1" x14ac:dyDescent="0.25">
      <c r="A38" s="20"/>
      <c r="B38" s="75"/>
      <c r="C38" s="20"/>
      <c r="D38" s="28"/>
      <c r="H38" s="10"/>
    </row>
    <row r="39" spans="1:8" x14ac:dyDescent="0.2">
      <c r="A39" s="109" t="s">
        <v>31</v>
      </c>
      <c r="B39" s="110"/>
      <c r="C39" s="76"/>
      <c r="D39" s="28"/>
      <c r="H39" s="10"/>
    </row>
    <row r="40" spans="1:8" x14ac:dyDescent="0.2">
      <c r="A40" s="81" t="s">
        <v>32</v>
      </c>
      <c r="B40" s="77">
        <v>90</v>
      </c>
      <c r="C40" s="78" t="s">
        <v>17</v>
      </c>
      <c r="D40" s="28"/>
      <c r="H40" s="10"/>
    </row>
    <row r="41" spans="1:8" ht="24" x14ac:dyDescent="0.2">
      <c r="A41" s="82" t="s">
        <v>48</v>
      </c>
      <c r="B41" s="77">
        <v>100</v>
      </c>
      <c r="C41" s="78" t="s">
        <v>17</v>
      </c>
      <c r="D41" s="28"/>
      <c r="E41" s="12"/>
    </row>
    <row r="42" spans="1:8" ht="24" x14ac:dyDescent="0.2">
      <c r="A42" s="82" t="s">
        <v>49</v>
      </c>
      <c r="B42" s="77">
        <v>110</v>
      </c>
      <c r="C42" s="78" t="s">
        <v>17</v>
      </c>
      <c r="D42" s="20"/>
    </row>
    <row r="43" spans="1:8" ht="13.5" thickBot="1" x14ac:dyDescent="0.25">
      <c r="A43" s="83" t="s">
        <v>33</v>
      </c>
      <c r="B43" s="79">
        <v>120</v>
      </c>
      <c r="C43" s="80" t="s">
        <v>17</v>
      </c>
      <c r="D43" s="20"/>
    </row>
    <row r="44" spans="1:8" x14ac:dyDescent="0.2">
      <c r="A44" s="20"/>
      <c r="B44" s="75"/>
      <c r="C44" s="20"/>
      <c r="D44" s="20"/>
    </row>
    <row r="45" spans="1:8" x14ac:dyDescent="0.2">
      <c r="A45" s="20"/>
      <c r="B45" s="75"/>
      <c r="C45" s="20"/>
      <c r="D45" s="20"/>
    </row>
    <row r="46" spans="1:8" x14ac:dyDescent="0.2">
      <c r="A46" s="20"/>
      <c r="B46" s="75"/>
      <c r="C46" s="20"/>
      <c r="D46" s="20"/>
    </row>
    <row r="47" spans="1:8" x14ac:dyDescent="0.2">
      <c r="A47" s="20"/>
      <c r="B47" s="75"/>
      <c r="C47" s="20"/>
      <c r="D47" s="20"/>
    </row>
    <row r="48" spans="1:8" x14ac:dyDescent="0.2">
      <c r="A48" s="20"/>
      <c r="B48" s="75"/>
      <c r="C48" s="20"/>
      <c r="D48" s="20"/>
    </row>
  </sheetData>
  <sheetProtection algorithmName="SHA-512" hashValue="14J46wPnov7bHi0y05lFAf0Ge52TA3pOTYHbkciXV3AFQONVuLHoCx/aBkpasAqRM9QG3ooIXkzye9vKhkNR6Q==" saltValue="E8m+oy/XQS/W6DK9CQDGWA==" spinCount="100000" sheet="1" objects="1" scenarios="1"/>
  <protectedRanges>
    <protectedRange algorithmName="SHA-512" hashValue="N3Y3ZkpLpXBTbiLP2RT+IE3TibzHHZ/aeeLG5jtdRNUG1WhIu/vnEUz5lxQNcRx2s3SE+iM3QGnpbPuYAz/GXQ==" saltValue="W1r/cG+GIyxF7rp9JCJL6A==" spinCount="100000" sqref="C24:D24 A23:B24 A18:A22 C20:C22 A1:B17 E20:F22" name="Range1_1"/>
    <protectedRange algorithmName="SHA-512" hashValue="N3Y3ZkpLpXBTbiLP2RT+IE3TibzHHZ/aeeLG5jtdRNUG1WhIu/vnEUz5lxQNcRx2s3SE+iM3QGnpbPuYAz/GXQ==" saltValue="W1r/cG+GIyxF7rp9JCJL6A==" spinCount="100000" sqref="C18:F18" name="Range1_2"/>
    <protectedRange algorithmName="SHA-512" hashValue="N3Y3ZkpLpXBTbiLP2RT+IE3TibzHHZ/aeeLG5jtdRNUG1WhIu/vnEUz5lxQNcRx2s3SE+iM3QGnpbPuYAz/GXQ==" saltValue="W1r/cG+GIyxF7rp9JCJL6A==" spinCount="100000" sqref="C19:F19" name="Range1_3"/>
    <protectedRange algorithmName="SHA-512" hashValue="N3Y3ZkpLpXBTbiLP2RT+IE3TibzHHZ/aeeLG5jtdRNUG1WhIu/vnEUz5lxQNcRx2s3SE+iM3QGnpbPuYAz/GXQ==" saltValue="W1r/cG+GIyxF7rp9JCJL6A==" spinCount="100000" sqref="B18:B22" name="Range1_1_1"/>
  </protectedRanges>
  <mergeCells count="5">
    <mergeCell ref="A39:B39"/>
    <mergeCell ref="A36:G36"/>
    <mergeCell ref="A33:G33"/>
    <mergeCell ref="A34:G34"/>
    <mergeCell ref="A35:G35"/>
  </mergeCells>
  <dataValidations count="1">
    <dataValidation type="list" allowBlank="1" showInputMessage="1" showErrorMessage="1" sqref="C13" xr:uid="{7A8CDF67-4AD8-409F-92C3-A370096C41AA}">
      <formula1>B40:B43</formula1>
    </dataValidation>
  </dataValidations>
  <pageMargins left="0.75" right="0.75" top="1" bottom="1" header="0.5" footer="0.5"/>
  <pageSetup scale="77" fitToWidth="0" orientation="landscape" r:id="rId1"/>
  <headerFooter alignWithMargins="0">
    <oddFooter>&amp;R&amp;"Arial,Italic"&amp;8&amp;P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Unpaved Roads</vt:lpstr>
      <vt:lpstr>'Unpaved Roads'!Print_Area</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Unpaved Roads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agency,aq-f13-ecs07,air emissions,air quality,air permitting,unpaved roads air emissions calculator</cp:keywords>
  <dc:description>Leave titles as-is, they are connected to other areas of spreadsheet. Each spreadsheet has been set up in advance for locking by author (SS).</dc:description>
  <cp:lastModifiedBy>Simbeck, Sandra (MPCA)</cp:lastModifiedBy>
  <cp:lastPrinted>2023-07-10T15:14:06Z</cp:lastPrinted>
  <dcterms:created xsi:type="dcterms:W3CDTF">2023-05-16T13:49:48Z</dcterms:created>
  <dcterms:modified xsi:type="dcterms:W3CDTF">2025-01-07T17:30:08Z</dcterms:modified>
  <cp:category>air quality,permitting</cp:category>
</cp:coreProperties>
</file>