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Agency_Files\Prevention_and_Assistance\Environmental Business Assistance Section\Business Assistance First Link Unit\SBEAP\Web\FY19 overhaul\Calculators - final as posted\"/>
    </mc:Choice>
  </mc:AlternateContent>
  <bookViews>
    <workbookView xWindow="0" yWindow="0" windowWidth="22260" windowHeight="12645"/>
  </bookViews>
  <sheets>
    <sheet name="Calculations" sheetId="2" r:id="rId1"/>
    <sheet name="Data validation" sheetId="3" state="hidden" r:id="rId2"/>
  </sheets>
  <definedNames>
    <definedName name="_xlnm.Print_Area" localSheetId="0">Calculations!$B$1:$J$75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3" l="1"/>
  <c r="A13" i="3" l="1"/>
  <c r="E30" i="2"/>
  <c r="B13" i="3" l="1"/>
  <c r="E38" i="2" s="1"/>
  <c r="E32" i="2"/>
  <c r="E40" i="2" l="1"/>
  <c r="E44" i="2" s="1"/>
</calcChain>
</file>

<file path=xl/sharedStrings.xml><?xml version="1.0" encoding="utf-8"?>
<sst xmlns="http://schemas.openxmlformats.org/spreadsheetml/2006/main" count="80" uniqueCount="72">
  <si>
    <t>CFM</t>
  </si>
  <si>
    <t>grain/cubic foot</t>
  </si>
  <si>
    <t>hours</t>
  </si>
  <si>
    <t>Step 1</t>
  </si>
  <si>
    <t>Step 2</t>
  </si>
  <si>
    <t>pounds of uncaptured emissions from control equipment for the year</t>
  </si>
  <si>
    <t>total pounds of particulate matter for the year</t>
  </si>
  <si>
    <t>Facility name</t>
  </si>
  <si>
    <t>total enclosure vented to any type of control equipment</t>
  </si>
  <si>
    <t>Ratio of uncaptured to captured emissions from the control equipment</t>
  </si>
  <si>
    <t>Enter total hours the control equipment was operated last year</t>
  </si>
  <si>
    <t xml:space="preserve">Designed airflow rate from the control equipment </t>
  </si>
  <si>
    <t>What year are the calculations for?</t>
  </si>
  <si>
    <t>Minn. R. 7008.4110</t>
  </si>
  <si>
    <t>Data Validation</t>
  </si>
  <si>
    <t>Control equipment type</t>
  </si>
  <si>
    <t>Choose control equipment type</t>
  </si>
  <si>
    <t>Enter the design concentration of PM from your control equipment</t>
  </si>
  <si>
    <t>This information is often listed on the control equipment nameplate, or enter 0.07 if you have cyclones or 0.03 if you have fabric filters.</t>
  </si>
  <si>
    <t>Conversion factor</t>
  </si>
  <si>
    <t>pounds of PM emissions from control equipment for the year</t>
  </si>
  <si>
    <t>Control equipment selection</t>
  </si>
  <si>
    <t>Enter information for your business in the blue cells.</t>
  </si>
  <si>
    <t>Result</t>
  </si>
  <si>
    <t>uncertified hood vented to a cyclone or other type of control equipment</t>
  </si>
  <si>
    <t>uncertified hood vented to a fabric filter</t>
  </si>
  <si>
    <t>certified hood vented to a cyclone or other type of control equipment</t>
  </si>
  <si>
    <t>certified hood vented to a fabric filter</t>
  </si>
  <si>
    <t>This information is often listed on the equipment nameplate.</t>
  </si>
  <si>
    <t>lb./grain * min/hour</t>
  </si>
  <si>
    <t>1 lb. = 7000 grains; 60 minutes = 1 hour</t>
  </si>
  <si>
    <r>
      <t xml:space="preserve">Mechanical finishing conditionally insignificant activity
</t>
    </r>
    <r>
      <rPr>
        <sz val="16"/>
        <rFont val="Calibri"/>
        <family val="2"/>
        <scheme val="minor"/>
      </rPr>
      <t>particulate matter air emissions calculator</t>
    </r>
  </si>
  <si>
    <r>
      <t>▪  If lead is a component of any mechanical finishing operation, including the composition of the metal being finished, this</t>
    </r>
    <r>
      <rPr>
        <b/>
        <sz val="10"/>
        <color theme="1"/>
        <rFont val="Arial"/>
        <family val="2"/>
      </rPr>
      <t xml:space="preserve"> rule does not apply</t>
    </r>
    <r>
      <rPr>
        <sz val="10"/>
        <color theme="1"/>
        <rFont val="Arial"/>
        <family val="2"/>
      </rPr>
      <t xml:space="preserve">. 
   Check the safety data sheet of the metal being finished. </t>
    </r>
  </si>
  <si>
    <t>In order to qualify, you must:</t>
  </si>
  <si>
    <t>Monitoring and record keeping</t>
  </si>
  <si>
    <t>Control equipment:</t>
  </si>
  <si>
    <t xml:space="preserve">▪ </t>
  </si>
  <si>
    <t>Operate and maintain, as required by the manufacturer's specification. Proper operation and maintenance includes effective performance, adequate funding, adequate operator staffing and training, and adequate laboratory and process controls, including appropriate quality assurance procedures.</t>
  </si>
  <si>
    <t>Inspect once each calendar quarter or more frequently according to the manufacturer's specification</t>
  </si>
  <si>
    <t>Maintain records:</t>
  </si>
  <si>
    <t>of inspection, maintenance, and repair activities and the manufacturer's inspection, maintenance, and repair specifications for the control equipment for at least five years.</t>
  </si>
  <si>
    <t>If not using the default design airflow rate:</t>
  </si>
  <si>
    <t>If the default value for design airflow rate is not used, maintain records for each calendar year of the manufacturer's design concentration for particulate matter from the control equipment associated with each mechanical finishing operation</t>
  </si>
  <si>
    <t>If using a certified hood:</t>
  </si>
  <si>
    <t xml:space="preserve">If the emissions from mechanical finishing operations are vented to the control equipment through a hood, may evaluate, on a form provided by the commissioner, whether the hood conforms to the design and operating practices recommended in "Industrial Ventilation - A Manual of Recommended Practice, American Conference of Governmental Industrial Hygienists," in order to use the certified hood values in subpart 4. The manual is incorporated by reference under part 7011.0061.  An owner or operator that performs this evaluation must:
</t>
  </si>
  <si>
    <t xml:space="preserve">     ▪  if a permit is required under chapter 7007, include with the permit application the certification required in part 7011.0072, subpart 2</t>
  </si>
  <si>
    <t xml:space="preserve">     ▪  maintain at the stationary source records of the evaluation of each hood</t>
  </si>
  <si>
    <t xml:space="preserve">     ▪  record each month the fan rotation speed, fan power draw, face velocity, or other comparable airflow indicator for each hood</t>
  </si>
  <si>
    <r>
      <t xml:space="preserve">A </t>
    </r>
    <r>
      <rPr>
        <b/>
        <sz val="10"/>
        <color theme="1"/>
        <rFont val="Arial"/>
        <family val="2"/>
      </rPr>
      <t>total enclosure</t>
    </r>
    <r>
      <rPr>
        <sz val="10"/>
        <color theme="1"/>
        <rFont val="Arial"/>
        <family val="2"/>
      </rPr>
      <t xml:space="preserve"> means an enclosure that completely surrounds emissions from an emissions unit such that all emissions are captured and discharged through ductwork to control equipment.</t>
    </r>
  </si>
  <si>
    <r>
      <t xml:space="preserve">A </t>
    </r>
    <r>
      <rPr>
        <b/>
        <sz val="10"/>
        <color theme="1"/>
        <rFont val="Arial"/>
        <family val="2"/>
      </rPr>
      <t>hood</t>
    </r>
    <r>
      <rPr>
        <sz val="10"/>
        <color theme="1"/>
        <rFont val="Arial"/>
        <family val="2"/>
      </rPr>
      <t xml:space="preserve"> means a shaped inlet to a pollution control system that does not totally surround emissions from an emissions unit, that is designed, used, and maintained to capture and discharge the air emissions through ductwork to control equipment, and that conforms to the design and operating practices recommended in "Industrial Ventilation - A Manual of Recommended Practice, American Conference of Governmental Industrial Hygienists." This document is subject to frequent change. A spray booth can be a hood if it meets the definition in this subpart.</t>
    </r>
  </si>
  <si>
    <r>
      <t>Choose your control equipment type</t>
    </r>
    <r>
      <rPr>
        <vertAlign val="superscript"/>
        <sz val="10"/>
        <color theme="1"/>
        <rFont val="Arial"/>
        <family val="2"/>
      </rPr>
      <t>1</t>
    </r>
    <r>
      <rPr>
        <sz val="10"/>
        <color theme="1"/>
        <rFont val="Arial"/>
        <family val="2"/>
      </rPr>
      <t xml:space="preserve"> from the drop-down list</t>
    </r>
  </si>
  <si>
    <t>Calculate whether your mechanical finishing operations are conditionally insignificant per Minn. R. 7008.4110</t>
  </si>
  <si>
    <r>
      <rPr>
        <sz val="10"/>
        <rFont val="Arial"/>
        <family val="2"/>
      </rPr>
      <t xml:space="preserve">A </t>
    </r>
    <r>
      <rPr>
        <b/>
        <sz val="10"/>
        <rFont val="Arial"/>
        <family val="2"/>
      </rPr>
      <t>certified hood</t>
    </r>
    <r>
      <rPr>
        <sz val="10"/>
        <rFont val="Arial"/>
        <family val="2"/>
      </rPr>
      <t xml:space="preserve"> complies with </t>
    </r>
    <r>
      <rPr>
        <u/>
        <sz val="10"/>
        <color rgb="FF0000E1"/>
        <rFont val="Arial"/>
        <family val="2"/>
      </rPr>
      <t>Minn. R. 7011.0072</t>
    </r>
  </si>
  <si>
    <r>
      <rPr>
        <sz val="10"/>
        <rFont val="Arial"/>
        <family val="2"/>
      </rPr>
      <t>See the control equipment rule (</t>
    </r>
    <r>
      <rPr>
        <u/>
        <sz val="10"/>
        <color rgb="FF0000E1"/>
        <rFont val="Arial"/>
        <family val="2"/>
      </rPr>
      <t>Minn. R. 7011.0060 to 7011.0080</t>
    </r>
    <r>
      <rPr>
        <sz val="10"/>
        <rFont val="Arial"/>
        <family val="2"/>
      </rPr>
      <t xml:space="preserve">) for definitions and requirements, including monitoring and recordkeeping. </t>
    </r>
  </si>
  <si>
    <r>
      <rPr>
        <b/>
        <vertAlign val="superscript"/>
        <sz val="10"/>
        <color theme="1"/>
        <rFont val="Arial"/>
        <family val="2"/>
      </rPr>
      <t>1</t>
    </r>
    <r>
      <rPr>
        <b/>
        <sz val="10"/>
        <color theme="1"/>
        <rFont val="Arial"/>
        <family val="2"/>
      </rPr>
      <t>Control equipment type definitions:</t>
    </r>
  </si>
  <si>
    <t>OP</t>
  </si>
  <si>
    <t>EF</t>
  </si>
  <si>
    <t>Qair</t>
  </si>
  <si>
    <t>EC</t>
  </si>
  <si>
    <t>R</t>
  </si>
  <si>
    <t>EU</t>
  </si>
  <si>
    <t>E</t>
  </si>
  <si>
    <t>OP * EF * Qair * Conversion factor =</t>
  </si>
  <si>
    <t>R * EC =</t>
  </si>
  <si>
    <t>EC * EU =</t>
  </si>
  <si>
    <t>This number must be less than 10,000 pounds to qualify.</t>
  </si>
  <si>
    <r>
      <t>for each calendar year of the hours operated and design airflow rate for the control equipment</t>
    </r>
    <r>
      <rPr>
        <b/>
        <i/>
        <sz val="10"/>
        <color rgb="FF000000"/>
        <rFont val="Arial"/>
        <family val="2"/>
      </rPr>
      <t xml:space="preserve"> associated with each mechanical finishing operation</t>
    </r>
  </si>
  <si>
    <t>B. Limit emissions of particulate matter from all mechanical finishing operations to less than 10,000 pounds in each calendar year, calculated according to the
    method below. All emissions of particulate matter from all mechanical finishing operations at the stationary source must be accounted for in the annual 
    calculation.</t>
  </si>
  <si>
    <r>
      <rPr>
        <b/>
        <sz val="10"/>
        <color theme="1"/>
        <rFont val="Arial"/>
        <family val="2"/>
      </rPr>
      <t>Mechanical finishing operations</t>
    </r>
    <r>
      <rPr>
        <sz val="10"/>
        <color theme="1"/>
        <rFont val="Arial"/>
        <family val="2"/>
      </rPr>
      <t xml:space="preserve"> means buffing, abrasive blasting, polishing, carving, cutting, drilling, machining, routing, sanding, sawing, surface grinding, or turning equipment. </t>
    </r>
    <r>
      <rPr>
        <b/>
        <i/>
        <sz val="10"/>
        <color theme="1"/>
        <rFont val="Arial"/>
        <family val="2"/>
      </rPr>
      <t xml:space="preserve">Does not include </t>
    </r>
    <r>
      <rPr>
        <sz val="10"/>
        <color theme="1"/>
        <rFont val="Arial"/>
        <family val="2"/>
      </rPr>
      <t>abrasive blasting for removing lead-containing paint.</t>
    </r>
  </si>
  <si>
    <t xml:space="preserve">A. Install, operate, and maintain control equipment designed to control emissions of particulate matter on the mechanical finishing operations.
</t>
  </si>
  <si>
    <t>C. Comply with the monitoring and record keeping requirements (see below).</t>
  </si>
  <si>
    <t>p-sbap5-40mf  •  12/19/19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</si>
</sst>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0"/>
  </numFmts>
  <fonts count="25" x14ac:knownFonts="1">
    <font>
      <sz val="11"/>
      <color theme="1"/>
      <name val="Calibri"/>
      <family val="2"/>
      <scheme val="minor"/>
    </font>
    <font>
      <sz val="10"/>
      <name val="Arial"/>
      <family val="2"/>
    </font>
    <font>
      <sz val="20"/>
      <name val="Calibri"/>
      <family val="2"/>
      <scheme val="minor"/>
    </font>
    <font>
      <sz val="10"/>
      <color theme="1"/>
      <name val="Arial"/>
      <family val="2"/>
    </font>
    <font>
      <i/>
      <sz val="10"/>
      <color theme="1"/>
      <name val="Arial"/>
      <family val="2"/>
    </font>
    <font>
      <b/>
      <sz val="10"/>
      <color theme="1"/>
      <name val="Arial"/>
      <family val="2"/>
    </font>
    <font>
      <sz val="10"/>
      <color theme="1"/>
      <name val="Calibri"/>
      <family val="2"/>
      <scheme val="minor"/>
    </font>
    <font>
      <b/>
      <sz val="14"/>
      <name val="Calibri"/>
      <family val="2"/>
      <scheme val="minor"/>
    </font>
    <font>
      <b/>
      <sz val="10"/>
      <name val="Arial"/>
      <family val="2"/>
    </font>
    <font>
      <sz val="16"/>
      <name val="Calibri"/>
      <family val="2"/>
      <scheme val="minor"/>
    </font>
    <font>
      <i/>
      <sz val="9"/>
      <color rgb="FF000000"/>
      <name val="Arial"/>
      <family val="2"/>
    </font>
    <font>
      <b/>
      <i/>
      <sz val="10"/>
      <color rgb="FF008EAA"/>
      <name val="Arial"/>
      <family val="2"/>
    </font>
    <font>
      <i/>
      <sz val="10"/>
      <name val="Arial"/>
      <family val="2"/>
    </font>
    <font>
      <sz val="11"/>
      <color theme="1"/>
      <name val="Calibri"/>
      <family val="2"/>
      <scheme val="minor"/>
    </font>
    <font>
      <u/>
      <sz val="6"/>
      <color indexed="12"/>
      <name val="Arial"/>
      <family val="2"/>
    </font>
    <font>
      <u/>
      <sz val="10"/>
      <color indexed="12"/>
      <name val="Arial"/>
      <family val="2"/>
    </font>
    <font>
      <sz val="10"/>
      <color rgb="FF000000"/>
      <name val="Arial"/>
      <family val="2"/>
    </font>
    <font>
      <vertAlign val="superscript"/>
      <sz val="10"/>
      <color theme="1"/>
      <name val="Arial"/>
      <family val="2"/>
    </font>
    <font>
      <u/>
      <sz val="10"/>
      <color theme="10"/>
      <name val="Arial"/>
      <family val="2"/>
    </font>
    <font>
      <b/>
      <sz val="11"/>
      <name val="Arial"/>
      <family val="2"/>
    </font>
    <font>
      <sz val="8"/>
      <color rgb="FF212529"/>
      <name val="Times New Roman"/>
      <family val="1"/>
    </font>
    <font>
      <u/>
      <sz val="10"/>
      <color rgb="FF0000E1"/>
      <name val="Arial"/>
      <family val="2"/>
    </font>
    <font>
      <b/>
      <vertAlign val="superscript"/>
      <sz val="10"/>
      <color theme="1"/>
      <name val="Arial"/>
      <family val="2"/>
    </font>
    <font>
      <b/>
      <i/>
      <sz val="10"/>
      <color rgb="FF000000"/>
      <name val="Arial"/>
      <family val="2"/>
    </font>
    <font>
      <b/>
      <i/>
      <sz val="10"/>
      <color theme="1"/>
      <name val="Arial"/>
      <family val="2"/>
    </font>
  </fonts>
  <fills count="4">
    <fill>
      <patternFill patternType="none"/>
    </fill>
    <fill>
      <patternFill patternType="gray125"/>
    </fill>
    <fill>
      <patternFill patternType="solid">
        <fgColor rgb="FFD1EAFF"/>
        <bgColor indexed="64"/>
      </patternFill>
    </fill>
    <fill>
      <patternFill patternType="solid">
        <fgColor rgb="FFEAF8D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style="medium">
        <color auto="1"/>
      </top>
      <bottom/>
      <diagonal/>
    </border>
    <border>
      <left style="thin">
        <color indexed="64"/>
      </left>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6" fillId="0" borderId="0" applyNumberFormat="0" applyFill="0" applyBorder="0" applyProtection="0">
      <alignment vertical="center"/>
    </xf>
    <xf numFmtId="0" fontId="13" fillId="0" borderId="0"/>
    <xf numFmtId="0" fontId="14" fillId="0" borderId="0" applyNumberFormat="0" applyFill="0" applyBorder="0" applyAlignment="0" applyProtection="0">
      <alignment vertical="top"/>
      <protection locked="0"/>
    </xf>
  </cellStyleXfs>
  <cellXfs count="109">
    <xf numFmtId="0" fontId="0" fillId="0" borderId="0" xfId="0"/>
    <xf numFmtId="0" fontId="0" fillId="0" borderId="0" xfId="0" applyAlignment="1">
      <alignment wrapText="1"/>
    </xf>
    <xf numFmtId="0" fontId="2" fillId="0" borderId="0" xfId="1" applyFont="1" applyAlignment="1">
      <alignment vertical="center"/>
    </xf>
    <xf numFmtId="0" fontId="1" fillId="0" borderId="0" xfId="1" applyAlignment="1"/>
    <xf numFmtId="0" fontId="0" fillId="0" borderId="0" xfId="0" applyBorder="1"/>
    <xf numFmtId="0" fontId="1" fillId="0" borderId="0" xfId="1" applyFont="1" applyAlignment="1"/>
    <xf numFmtId="0" fontId="3" fillId="0" borderId="0" xfId="0" applyFont="1"/>
    <xf numFmtId="0" fontId="3" fillId="0" borderId="0" xfId="0" applyFont="1" applyAlignment="1">
      <alignment wrapText="1"/>
    </xf>
    <xf numFmtId="0" fontId="1" fillId="0" borderId="0" xfId="1" applyFont="1" applyAlignment="1">
      <alignment horizontal="right"/>
    </xf>
    <xf numFmtId="0" fontId="3" fillId="0" borderId="0" xfId="0" applyFont="1" applyBorder="1"/>
    <xf numFmtId="0" fontId="3" fillId="0" borderId="0" xfId="0" applyFont="1" applyAlignment="1">
      <alignment vertical="center"/>
    </xf>
    <xf numFmtId="0" fontId="1" fillId="0" borderId="0" xfId="1" applyFont="1" applyAlignment="1">
      <alignment horizontal="right" vertical="center"/>
    </xf>
    <xf numFmtId="0" fontId="3" fillId="0" borderId="0" xfId="0" applyFont="1" applyBorder="1" applyAlignment="1">
      <alignment wrapText="1"/>
    </xf>
    <xf numFmtId="0" fontId="3" fillId="0" borderId="0" xfId="0" applyFont="1" applyBorder="1" applyAlignment="1">
      <alignment horizontal="center"/>
    </xf>
    <xf numFmtId="0" fontId="4" fillId="0" borderId="0" xfId="0" applyFont="1" applyBorder="1" applyAlignment="1">
      <alignment wrapText="1"/>
    </xf>
    <xf numFmtId="0" fontId="4" fillId="0" borderId="0" xfId="2" applyFont="1" applyBorder="1" applyAlignment="1">
      <alignment vertical="center" wrapText="1"/>
    </xf>
    <xf numFmtId="0" fontId="3" fillId="2" borderId="1" xfId="0" applyFont="1" applyFill="1" applyBorder="1" applyAlignment="1">
      <alignment horizontal="center" vertical="center"/>
    </xf>
    <xf numFmtId="0" fontId="3" fillId="0" borderId="0" xfId="3" applyFont="1"/>
    <xf numFmtId="0" fontId="3" fillId="0" borderId="0" xfId="3" applyFont="1" applyAlignment="1">
      <alignment horizontal="left" vertical="center" wrapText="1"/>
    </xf>
    <xf numFmtId="0" fontId="3" fillId="0" borderId="0" xfId="3" applyFont="1" applyAlignment="1">
      <alignment vertical="top" wrapText="1"/>
    </xf>
    <xf numFmtId="0" fontId="4" fillId="0" borderId="0" xfId="3" applyFont="1" applyAlignment="1">
      <alignment vertical="top" wrapText="1"/>
    </xf>
    <xf numFmtId="0" fontId="13" fillId="0" borderId="0" xfId="3" applyAlignment="1">
      <alignment vertical="center"/>
    </xf>
    <xf numFmtId="0" fontId="1" fillId="0" borderId="0" xfId="1" applyFont="1" applyAlignment="1">
      <alignment vertical="center"/>
    </xf>
    <xf numFmtId="0" fontId="1" fillId="0" borderId="0" xfId="1" applyFont="1" applyAlignment="1">
      <alignment vertical="center" wrapText="1"/>
    </xf>
    <xf numFmtId="0" fontId="5" fillId="0" borderId="0" xfId="3" applyFont="1" applyAlignment="1">
      <alignment vertical="center" wrapText="1"/>
    </xf>
    <xf numFmtId="164" fontId="3" fillId="0" borderId="0" xfId="0" applyNumberFormat="1" applyFont="1" applyBorder="1" applyAlignment="1">
      <alignment horizontal="right" vertical="top"/>
    </xf>
    <xf numFmtId="0" fontId="1" fillId="0" borderId="0" xfId="1" applyFont="1" applyAlignment="1">
      <alignment horizontal="left" vertical="top" wrapText="1"/>
    </xf>
    <xf numFmtId="0" fontId="1" fillId="0" borderId="0" xfId="1" applyFont="1" applyAlignment="1">
      <alignment vertical="top" wrapText="1"/>
    </xf>
    <xf numFmtId="0" fontId="3" fillId="0" borderId="0" xfId="3" applyFont="1" applyAlignment="1">
      <alignment vertical="top"/>
    </xf>
    <xf numFmtId="0" fontId="1" fillId="0" borderId="0" xfId="1" applyFont="1" applyAlignment="1">
      <alignment vertical="top"/>
    </xf>
    <xf numFmtId="0" fontId="18" fillId="0" borderId="0" xfId="4" applyFont="1" applyAlignment="1" applyProtection="1">
      <alignment horizontal="left" wrapText="1"/>
    </xf>
    <xf numFmtId="0" fontId="3" fillId="0" borderId="2" xfId="0" applyFont="1" applyBorder="1" applyAlignment="1"/>
    <xf numFmtId="0" fontId="3" fillId="0" borderId="0" xfId="0" applyFont="1" applyBorder="1" applyAlignment="1"/>
    <xf numFmtId="0" fontId="3" fillId="0" borderId="14" xfId="0" applyFont="1" applyBorder="1" applyAlignment="1"/>
    <xf numFmtId="0" fontId="3" fillId="0" borderId="3" xfId="0" applyFont="1" applyBorder="1" applyAlignment="1"/>
    <xf numFmtId="0" fontId="20" fillId="0" borderId="0" xfId="0" applyFont="1"/>
    <xf numFmtId="0" fontId="5" fillId="0" borderId="0" xfId="0" applyFont="1" applyAlignment="1"/>
    <xf numFmtId="0" fontId="19" fillId="0" borderId="3" xfId="1" applyFont="1" applyBorder="1" applyAlignment="1">
      <alignment horizontal="left"/>
    </xf>
    <xf numFmtId="0" fontId="2" fillId="0" borderId="0" xfId="1" applyFont="1" applyAlignment="1">
      <alignment horizontal="right" vertical="top" wrapText="1"/>
    </xf>
    <xf numFmtId="0" fontId="3" fillId="0" borderId="0" xfId="3" applyFont="1" applyAlignment="1">
      <alignment horizontal="left" vertical="top" wrapText="1"/>
    </xf>
    <xf numFmtId="0" fontId="16" fillId="0" borderId="0" xfId="0" applyFont="1" applyAlignment="1">
      <alignment horizontal="left" vertical="top" wrapText="1"/>
    </xf>
    <xf numFmtId="0" fontId="3" fillId="0" borderId="0" xfId="3" applyFont="1" applyAlignment="1">
      <alignment horizontal="left" wrapText="1"/>
    </xf>
    <xf numFmtId="0" fontId="5" fillId="0" borderId="0" xfId="3" applyFont="1" applyAlignment="1">
      <alignment horizontal="left" vertical="center" wrapText="1"/>
    </xf>
    <xf numFmtId="0" fontId="21" fillId="0" borderId="0" xfId="4" applyFont="1" applyAlignment="1" applyProtection="1">
      <alignment horizontal="left" vertical="center" wrapText="1"/>
    </xf>
    <xf numFmtId="0" fontId="3" fillId="0" borderId="0" xfId="3" applyFont="1" applyAlignment="1">
      <alignment horizontal="left" vertical="center" wrapText="1"/>
    </xf>
    <xf numFmtId="0" fontId="16" fillId="0" borderId="0" xfId="0" applyFont="1" applyAlignment="1">
      <alignment horizontal="left" vertical="top"/>
    </xf>
    <xf numFmtId="0" fontId="1" fillId="0" borderId="0" xfId="1" applyFont="1" applyAlignment="1">
      <alignment horizontal="left" vertical="center" wrapText="1"/>
    </xf>
    <xf numFmtId="0" fontId="15" fillId="0" borderId="0" xfId="4" applyFont="1" applyAlignment="1" applyProtection="1">
      <alignment horizontal="left" vertical="center" wrapText="1"/>
    </xf>
    <xf numFmtId="0" fontId="3" fillId="0" borderId="0" xfId="3" applyFont="1" applyAlignment="1">
      <alignment horizontal="left" vertical="center" wrapText="1" indent="2"/>
    </xf>
    <xf numFmtId="0" fontId="8" fillId="0" borderId="0" xfId="1" applyFont="1" applyAlignment="1">
      <alignment horizontal="left"/>
    </xf>
    <xf numFmtId="0" fontId="1" fillId="0" borderId="0" xfId="1" applyFont="1" applyAlignment="1">
      <alignment horizontal="center"/>
    </xf>
    <xf numFmtId="0" fontId="16" fillId="0" borderId="0" xfId="0" applyFont="1" applyAlignment="1">
      <alignment vertical="top" wrapText="1"/>
    </xf>
    <xf numFmtId="0" fontId="12" fillId="0" borderId="0" xfId="1" applyFont="1" applyAlignment="1">
      <alignment horizontal="right" vertical="center"/>
    </xf>
    <xf numFmtId="0" fontId="3" fillId="0" borderId="0" xfId="3" applyFont="1" applyBorder="1" applyAlignment="1">
      <alignment horizontal="right" vertical="center" wrapText="1"/>
    </xf>
    <xf numFmtId="0" fontId="3" fillId="0" borderId="18" xfId="3" applyFont="1" applyBorder="1" applyAlignment="1">
      <alignment horizontal="right" vertical="center" wrapText="1"/>
    </xf>
    <xf numFmtId="0" fontId="11" fillId="0" borderId="0" xfId="1" applyFont="1" applyAlignment="1">
      <alignment horizontal="center"/>
    </xf>
    <xf numFmtId="3" fontId="3" fillId="0" borderId="16"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3" fontId="1" fillId="3" borderId="16" xfId="0" applyNumberFormat="1" applyFont="1" applyFill="1" applyBorder="1" applyAlignment="1">
      <alignment horizontal="center" vertical="center" wrapText="1"/>
    </xf>
    <xf numFmtId="3" fontId="1" fillId="3" borderId="10" xfId="0" applyNumberFormat="1" applyFont="1" applyFill="1" applyBorder="1" applyAlignment="1">
      <alignment horizontal="center" vertical="center" wrapText="1"/>
    </xf>
    <xf numFmtId="0" fontId="3" fillId="0" borderId="0" xfId="3" applyFont="1" applyAlignment="1">
      <alignment horizontal="center" vertical="center"/>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right" vertical="center" wrapText="1"/>
    </xf>
    <xf numFmtId="0" fontId="3" fillId="0" borderId="9" xfId="0" applyFont="1" applyBorder="1" applyAlignment="1">
      <alignment horizontal="right" vertical="center" wrapText="1"/>
    </xf>
    <xf numFmtId="0" fontId="3" fillId="2" borderId="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1" fontId="3" fillId="2" borderId="5" xfId="0" applyNumberFormat="1" applyFont="1" applyFill="1" applyBorder="1" applyAlignment="1">
      <alignment horizontal="center" vertical="center"/>
    </xf>
    <xf numFmtId="1" fontId="3" fillId="2" borderId="10" xfId="0"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top" wrapText="1"/>
    </xf>
    <xf numFmtId="0" fontId="18" fillId="0" borderId="0" xfId="4" applyFont="1" applyAlignment="1" applyProtection="1">
      <alignment horizontal="left" wrapText="1"/>
    </xf>
    <xf numFmtId="0" fontId="18" fillId="0" borderId="0" xfId="4" applyFont="1" applyBorder="1" applyAlignment="1" applyProtection="1">
      <alignment horizontal="center" vertical="top" wrapText="1"/>
    </xf>
    <xf numFmtId="0" fontId="18" fillId="0" borderId="3" xfId="4" applyFont="1" applyBorder="1" applyAlignment="1" applyProtection="1">
      <alignment horizontal="center" vertical="top" wrapText="1"/>
    </xf>
    <xf numFmtId="0" fontId="3" fillId="0" borderId="3" xfId="0" applyFont="1" applyBorder="1" applyAlignment="1">
      <alignment horizontal="left" vertical="center" wrapText="1"/>
    </xf>
    <xf numFmtId="0" fontId="3" fillId="0" borderId="6" xfId="0" applyFont="1" applyBorder="1" applyAlignment="1">
      <alignment horizontal="left" vertical="center"/>
    </xf>
    <xf numFmtId="0" fontId="3" fillId="0" borderId="14" xfId="0" applyFont="1" applyBorder="1" applyAlignment="1">
      <alignment horizontal="left" vertical="center"/>
    </xf>
    <xf numFmtId="3" fontId="3" fillId="0" borderId="8" xfId="0" applyNumberFormat="1" applyFont="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left"/>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left" vertical="center" wrapText="1"/>
    </xf>
    <xf numFmtId="165" fontId="3" fillId="0" borderId="5" xfId="0" applyNumberFormat="1" applyFont="1" applyBorder="1" applyAlignment="1">
      <alignment horizontal="center" vertical="center"/>
    </xf>
    <xf numFmtId="165" fontId="3" fillId="0" borderId="13" xfId="0" applyNumberFormat="1" applyFont="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2" fontId="3" fillId="2" borderId="5" xfId="0" applyNumberFormat="1" applyFont="1" applyFill="1" applyBorder="1" applyAlignment="1">
      <alignment horizontal="center" vertical="center"/>
    </xf>
    <xf numFmtId="2" fontId="3" fillId="2" borderId="10"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Border="1" applyAlignment="1">
      <alignment horizontal="left"/>
    </xf>
    <xf numFmtId="0" fontId="3" fillId="0" borderId="0" xfId="0" applyFont="1" applyBorder="1" applyAlignment="1">
      <alignment horizontal="left"/>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0" fillId="0" borderId="3" xfId="0" applyFont="1" applyBorder="1" applyAlignment="1">
      <alignment horizontal="left" vertical="center" wrapText="1"/>
    </xf>
    <xf numFmtId="0" fontId="4" fillId="0" borderId="0" xfId="0" applyFont="1" applyBorder="1" applyAlignment="1">
      <alignment horizontal="right"/>
    </xf>
    <xf numFmtId="0" fontId="7" fillId="0" borderId="3" xfId="1" applyFont="1" applyFill="1" applyBorder="1" applyAlignment="1">
      <alignment horizontal="left"/>
    </xf>
    <xf numFmtId="0" fontId="3" fillId="0" borderId="0" xfId="0" applyFont="1" applyBorder="1" applyAlignment="1">
      <alignment horizontal="center" wrapText="1"/>
    </xf>
  </cellXfs>
  <cellStyles count="5">
    <cellStyle name="Hyperlink" xfId="4" builtinId="8"/>
    <cellStyle name="Normal" xfId="0" builtinId="0"/>
    <cellStyle name="Normal 2" xfId="1"/>
    <cellStyle name="Normal 6" xfId="3"/>
    <cellStyle name="PCA Body Text" xfId="2"/>
  </cellStyles>
  <dxfs count="2">
    <dxf>
      <font>
        <color rgb="FFEAF8D8"/>
      </font>
    </dxf>
    <dxf>
      <font>
        <color theme="0"/>
      </font>
    </dxf>
  </dxfs>
  <tableStyles count="0" defaultTableStyle="TableStyleMedium2" defaultPivotStyle="PivotStyleLight16"/>
  <colors>
    <mruColors>
      <color rgb="FF008EAA"/>
      <color rgb="FFEAF8D8"/>
      <color rgb="FFD1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100450</xdr:rowOff>
    </xdr:from>
    <xdr:to>
      <xdr:col>3</xdr:col>
      <xdr:colOff>1057275</xdr:colOff>
      <xdr:row>4</xdr:row>
      <xdr:rowOff>24250</xdr:rowOff>
    </xdr:to>
    <xdr:pic>
      <xdr:nvPicPr>
        <xdr:cNvPr id="4" name="Picture 3" descr="Minnesota Pollution Control Agency (MPCA), 520 Lafayette Road North, St. Paul, MN 55155-4194" title="Image of MPCA logo with St. Paul office address"/>
        <xdr:cNvPicPr/>
      </xdr:nvPicPr>
      <xdr:blipFill>
        <a:blip xmlns:r="http://schemas.openxmlformats.org/officeDocument/2006/relationships" r:embed="rId1"/>
        <a:srcRect/>
        <a:stretch>
          <a:fillRect/>
        </a:stretch>
      </xdr:blipFill>
      <xdr:spPr bwMode="auto">
        <a:xfrm>
          <a:off x="285750" y="100450"/>
          <a:ext cx="2390775"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visor.mn.gov/rules/7011.0072/" TargetMode="External"/><Relationship Id="rId2" Type="http://schemas.openxmlformats.org/officeDocument/2006/relationships/hyperlink" Target="https://www.revisor.mn.gov/rules/7008.4110/" TargetMode="External"/><Relationship Id="rId1" Type="http://schemas.openxmlformats.org/officeDocument/2006/relationships/hyperlink" Target="https://www.revisor.mn.gov/rules/7008.411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revisor.mn.gov/rules/701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1EAFF"/>
  </sheetPr>
  <dimension ref="A1:N108"/>
  <sheetViews>
    <sheetView showGridLines="0" tabSelected="1" zoomScaleNormal="100" workbookViewId="0">
      <selection activeCell="E20" sqref="E20:F20"/>
    </sheetView>
  </sheetViews>
  <sheetFormatPr defaultRowHeight="15" customHeight="1" x14ac:dyDescent="0.25"/>
  <cols>
    <col min="1" max="1" width="3.5703125" customWidth="1"/>
    <col min="2" max="2" width="4.28515625" style="3" customWidth="1"/>
    <col min="3" max="7" width="16.42578125" style="1" customWidth="1"/>
    <col min="8" max="10" width="16.42578125" customWidth="1"/>
  </cols>
  <sheetData>
    <row r="1" spans="1:14" ht="15" customHeight="1" x14ac:dyDescent="0.25">
      <c r="A1" s="3"/>
      <c r="C1" s="3"/>
      <c r="D1" s="3"/>
      <c r="E1" s="38" t="s">
        <v>31</v>
      </c>
      <c r="F1" s="38"/>
      <c r="G1" s="38"/>
      <c r="H1" s="38"/>
      <c r="I1" s="38"/>
      <c r="J1" s="38"/>
      <c r="K1" s="2"/>
      <c r="L1" s="2"/>
      <c r="M1" s="2"/>
      <c r="N1" s="2"/>
    </row>
    <row r="2" spans="1:14" ht="15" customHeight="1" x14ac:dyDescent="0.25">
      <c r="A2" s="3"/>
      <c r="C2" s="3"/>
      <c r="D2" s="3"/>
      <c r="E2" s="38"/>
      <c r="F2" s="38"/>
      <c r="G2" s="38"/>
      <c r="H2" s="38"/>
      <c r="I2" s="38"/>
      <c r="J2" s="38"/>
      <c r="K2" s="2"/>
      <c r="L2" s="2"/>
      <c r="M2" s="2"/>
      <c r="N2" s="2"/>
    </row>
    <row r="3" spans="1:14" ht="15" customHeight="1" x14ac:dyDescent="0.25">
      <c r="A3" s="3"/>
      <c r="C3" s="3"/>
      <c r="D3" s="3"/>
      <c r="E3" s="38"/>
      <c r="F3" s="38"/>
      <c r="G3" s="38"/>
      <c r="H3" s="38"/>
      <c r="I3" s="38"/>
      <c r="J3" s="38"/>
      <c r="K3" s="2"/>
      <c r="L3" s="2"/>
      <c r="M3" s="2"/>
      <c r="N3" s="2"/>
    </row>
    <row r="4" spans="1:14" ht="15" customHeight="1" x14ac:dyDescent="0.25">
      <c r="A4" s="3"/>
      <c r="C4" s="3"/>
      <c r="D4" s="3"/>
      <c r="E4" s="38"/>
      <c r="F4" s="38"/>
      <c r="G4" s="38"/>
      <c r="H4" s="38"/>
      <c r="I4" s="38"/>
      <c r="J4" s="38"/>
      <c r="K4" s="2"/>
      <c r="L4" s="2"/>
      <c r="M4" s="2"/>
      <c r="N4" s="2"/>
    </row>
    <row r="5" spans="1:14" s="6" customFormat="1" ht="15" customHeight="1" x14ac:dyDescent="0.2">
      <c r="B5" s="52" t="s">
        <v>71</v>
      </c>
      <c r="C5" s="52"/>
      <c r="D5" s="52"/>
      <c r="E5" s="52"/>
      <c r="F5" s="52"/>
      <c r="G5" s="52"/>
      <c r="H5" s="52"/>
      <c r="I5" s="52"/>
      <c r="J5" s="52"/>
      <c r="N5" s="8"/>
    </row>
    <row r="6" spans="1:14" s="6" customFormat="1" ht="30.75" customHeight="1" thickBot="1" x14ac:dyDescent="0.3">
      <c r="B6" s="37" t="s">
        <v>51</v>
      </c>
      <c r="C6" s="37"/>
      <c r="D6" s="37"/>
      <c r="E6" s="37"/>
      <c r="F6" s="37"/>
      <c r="G6" s="37"/>
      <c r="H6" s="37"/>
      <c r="I6" s="37"/>
      <c r="J6" s="37"/>
      <c r="K6" s="35"/>
      <c r="N6" s="8"/>
    </row>
    <row r="7" spans="1:14" s="17" customFormat="1" ht="22.5" customHeight="1" x14ac:dyDescent="0.2">
      <c r="B7" s="18"/>
      <c r="C7" s="41" t="s">
        <v>68</v>
      </c>
      <c r="D7" s="41"/>
      <c r="E7" s="41"/>
      <c r="F7" s="41"/>
      <c r="G7" s="41"/>
      <c r="H7" s="41"/>
      <c r="I7" s="41"/>
      <c r="J7" s="41"/>
    </row>
    <row r="8" spans="1:14" s="17" customFormat="1" ht="15" customHeight="1" x14ac:dyDescent="0.2">
      <c r="B8" s="18"/>
      <c r="C8" s="41"/>
      <c r="D8" s="41"/>
      <c r="E8" s="41"/>
      <c r="F8" s="41"/>
      <c r="G8" s="41"/>
      <c r="H8" s="41"/>
      <c r="I8" s="41"/>
      <c r="J8" s="41"/>
    </row>
    <row r="9" spans="1:14" s="17" customFormat="1" ht="15" customHeight="1" x14ac:dyDescent="0.2">
      <c r="B9" s="18"/>
      <c r="C9" s="48" t="s">
        <v>32</v>
      </c>
      <c r="D9" s="48"/>
      <c r="E9" s="48"/>
      <c r="F9" s="48"/>
      <c r="G9" s="48"/>
      <c r="H9" s="48"/>
      <c r="I9" s="48"/>
      <c r="J9" s="48"/>
    </row>
    <row r="10" spans="1:14" s="17" customFormat="1" ht="15" customHeight="1" x14ac:dyDescent="0.2">
      <c r="B10" s="18"/>
      <c r="C10" s="48"/>
      <c r="D10" s="48"/>
      <c r="E10" s="48"/>
      <c r="F10" s="48"/>
      <c r="G10" s="48"/>
      <c r="H10" s="48"/>
      <c r="I10" s="48"/>
      <c r="J10" s="48"/>
    </row>
    <row r="11" spans="1:14" s="17" customFormat="1" ht="15" customHeight="1" x14ac:dyDescent="0.2">
      <c r="B11" s="18"/>
      <c r="C11" s="19"/>
      <c r="D11" s="19"/>
      <c r="E11" s="19"/>
      <c r="F11" s="19"/>
      <c r="G11" s="20"/>
      <c r="H11" s="19"/>
    </row>
    <row r="12" spans="1:14" s="17" customFormat="1" ht="15" customHeight="1" x14ac:dyDescent="0.2">
      <c r="B12" s="42" t="s">
        <v>33</v>
      </c>
      <c r="C12" s="42"/>
      <c r="D12" s="42"/>
      <c r="E12" s="42"/>
      <c r="F12" s="42"/>
      <c r="G12" s="42"/>
      <c r="H12" s="42"/>
      <c r="I12" s="42"/>
      <c r="J12" s="42"/>
    </row>
    <row r="13" spans="1:14" s="17" customFormat="1" ht="15" customHeight="1" x14ac:dyDescent="0.2">
      <c r="B13" s="5"/>
      <c r="C13" s="39" t="s">
        <v>69</v>
      </c>
      <c r="D13" s="39"/>
      <c r="E13" s="39"/>
      <c r="F13" s="39"/>
      <c r="G13" s="39"/>
      <c r="H13" s="39"/>
      <c r="I13" s="39"/>
      <c r="J13" s="39"/>
    </row>
    <row r="14" spans="1:14" s="21" customFormat="1" x14ac:dyDescent="0.25">
      <c r="B14" s="22"/>
      <c r="C14" s="46" t="s">
        <v>67</v>
      </c>
      <c r="D14" s="46"/>
      <c r="E14" s="46"/>
      <c r="F14" s="46"/>
      <c r="G14" s="46"/>
      <c r="H14" s="46"/>
      <c r="I14" s="46"/>
      <c r="J14" s="46"/>
    </row>
    <row r="15" spans="1:14" s="21" customFormat="1" x14ac:dyDescent="0.25">
      <c r="B15" s="22"/>
      <c r="C15" s="46"/>
      <c r="D15" s="46"/>
      <c r="E15" s="46"/>
      <c r="F15" s="46"/>
      <c r="G15" s="46"/>
      <c r="H15" s="46"/>
      <c r="I15" s="46"/>
      <c r="J15" s="46"/>
    </row>
    <row r="16" spans="1:14" s="17" customFormat="1" ht="12.75" x14ac:dyDescent="0.2">
      <c r="B16" s="5"/>
      <c r="C16" s="46"/>
      <c r="D16" s="46"/>
      <c r="E16" s="46"/>
      <c r="F16" s="46"/>
      <c r="G16" s="46"/>
      <c r="H16" s="46"/>
      <c r="I16" s="46"/>
      <c r="J16" s="46"/>
      <c r="K16" s="8"/>
    </row>
    <row r="17" spans="2:14" s="17" customFormat="1" ht="15" customHeight="1" x14ac:dyDescent="0.2">
      <c r="B17" s="5"/>
      <c r="C17" s="46" t="s">
        <v>70</v>
      </c>
      <c r="D17" s="46"/>
      <c r="E17" s="46"/>
      <c r="F17" s="46"/>
      <c r="G17" s="47" t="s">
        <v>13</v>
      </c>
      <c r="H17" s="47"/>
      <c r="I17" s="23"/>
      <c r="J17" s="23"/>
      <c r="K17" s="8"/>
    </row>
    <row r="18" spans="2:14" s="6" customFormat="1" ht="15" customHeight="1" x14ac:dyDescent="0.2">
      <c r="B18" s="50"/>
      <c r="C18" s="50"/>
      <c r="D18" s="50"/>
      <c r="E18" s="50"/>
      <c r="F18" s="50"/>
      <c r="G18" s="50"/>
      <c r="H18" s="50"/>
      <c r="I18" s="50"/>
      <c r="J18" s="50"/>
      <c r="N18" s="8"/>
    </row>
    <row r="19" spans="2:14" s="6" customFormat="1" ht="15" customHeight="1" x14ac:dyDescent="0.2">
      <c r="B19" s="49" t="s">
        <v>22</v>
      </c>
      <c r="C19" s="49"/>
      <c r="D19" s="49"/>
      <c r="E19" s="49"/>
      <c r="F19" s="49"/>
      <c r="G19" s="49"/>
      <c r="H19" s="49"/>
      <c r="I19" s="49"/>
      <c r="J19" s="49"/>
      <c r="N19" s="8"/>
    </row>
    <row r="20" spans="2:14" s="10" customFormat="1" ht="15" customHeight="1" x14ac:dyDescent="0.25">
      <c r="B20" s="64" t="s">
        <v>7</v>
      </c>
      <c r="C20" s="64"/>
      <c r="D20" s="65"/>
      <c r="E20" s="92"/>
      <c r="F20" s="93"/>
      <c r="G20" s="98"/>
      <c r="H20" s="99"/>
      <c r="I20" s="99"/>
      <c r="M20" s="11"/>
    </row>
    <row r="21" spans="2:14" s="10" customFormat="1" ht="15" customHeight="1" x14ac:dyDescent="0.25">
      <c r="B21" s="64" t="s">
        <v>12</v>
      </c>
      <c r="C21" s="64"/>
      <c r="D21" s="65"/>
      <c r="E21" s="16"/>
      <c r="F21" s="98"/>
      <c r="G21" s="99"/>
      <c r="H21" s="99"/>
      <c r="I21" s="99"/>
      <c r="N21" s="11"/>
    </row>
    <row r="22" spans="2:14" s="6" customFormat="1" ht="15" customHeight="1" x14ac:dyDescent="0.2">
      <c r="B22" s="50"/>
      <c r="C22" s="50"/>
      <c r="D22" s="50"/>
      <c r="E22" s="50"/>
      <c r="F22" s="50"/>
      <c r="G22" s="50"/>
      <c r="H22" s="50"/>
      <c r="I22" s="50"/>
      <c r="J22" s="50"/>
    </row>
    <row r="23" spans="2:14" s="6" customFormat="1" ht="15" customHeight="1" x14ac:dyDescent="0.2">
      <c r="B23" s="84" t="s">
        <v>3</v>
      </c>
      <c r="C23" s="84"/>
      <c r="D23" s="84"/>
      <c r="E23" s="84"/>
      <c r="F23" s="84"/>
      <c r="G23" s="84"/>
      <c r="H23" s="84"/>
      <c r="I23" s="84"/>
      <c r="J23" s="84"/>
    </row>
    <row r="24" spans="2:14" s="6" customFormat="1" ht="15" customHeight="1" x14ac:dyDescent="0.2">
      <c r="B24" s="60" t="s">
        <v>55</v>
      </c>
      <c r="C24" s="61" t="s">
        <v>10</v>
      </c>
      <c r="D24" s="62"/>
      <c r="E24" s="72">
        <v>0</v>
      </c>
      <c r="F24" s="94" t="s">
        <v>2</v>
      </c>
      <c r="G24" s="100"/>
      <c r="H24" s="101"/>
      <c r="I24" s="101"/>
      <c r="J24" s="101"/>
    </row>
    <row r="25" spans="2:14" s="6" customFormat="1" ht="15" customHeight="1" x14ac:dyDescent="0.2">
      <c r="B25" s="60"/>
      <c r="C25" s="61"/>
      <c r="D25" s="62"/>
      <c r="E25" s="73"/>
      <c r="F25" s="95"/>
      <c r="G25" s="100"/>
      <c r="H25" s="101"/>
      <c r="I25" s="101"/>
      <c r="J25" s="101"/>
    </row>
    <row r="26" spans="2:14" s="6" customFormat="1" ht="15" customHeight="1" x14ac:dyDescent="0.2">
      <c r="B26" s="60" t="s">
        <v>56</v>
      </c>
      <c r="C26" s="61" t="s">
        <v>17</v>
      </c>
      <c r="D26" s="61"/>
      <c r="E26" s="96">
        <v>0</v>
      </c>
      <c r="F26" s="94" t="s">
        <v>1</v>
      </c>
      <c r="G26" s="102" t="s">
        <v>18</v>
      </c>
      <c r="H26" s="103"/>
      <c r="I26" s="103"/>
      <c r="J26" s="103"/>
    </row>
    <row r="27" spans="2:14" s="6" customFormat="1" ht="15" customHeight="1" x14ac:dyDescent="0.2">
      <c r="B27" s="60"/>
      <c r="C27" s="61"/>
      <c r="D27" s="61"/>
      <c r="E27" s="97"/>
      <c r="F27" s="95"/>
      <c r="G27" s="102"/>
      <c r="H27" s="103"/>
      <c r="I27" s="103"/>
      <c r="J27" s="103"/>
    </row>
    <row r="28" spans="2:14" s="6" customFormat="1" ht="15" customHeight="1" x14ac:dyDescent="0.2">
      <c r="B28" s="60" t="s">
        <v>57</v>
      </c>
      <c r="C28" s="61" t="s">
        <v>11</v>
      </c>
      <c r="D28" s="61"/>
      <c r="E28" s="72">
        <v>0</v>
      </c>
      <c r="F28" s="94" t="s">
        <v>0</v>
      </c>
      <c r="G28" s="102" t="s">
        <v>28</v>
      </c>
      <c r="H28" s="103"/>
      <c r="I28" s="103"/>
      <c r="J28" s="103"/>
    </row>
    <row r="29" spans="2:14" s="6" customFormat="1" ht="15" customHeight="1" x14ac:dyDescent="0.2">
      <c r="B29" s="60"/>
      <c r="C29" s="61"/>
      <c r="D29" s="61"/>
      <c r="E29" s="73"/>
      <c r="F29" s="95"/>
      <c r="G29" s="102"/>
      <c r="H29" s="103"/>
      <c r="I29" s="103"/>
      <c r="J29" s="103"/>
    </row>
    <row r="30" spans="2:14" s="6" customFormat="1" ht="15" customHeight="1" x14ac:dyDescent="0.2">
      <c r="B30" s="60"/>
      <c r="C30" s="61" t="s">
        <v>19</v>
      </c>
      <c r="D30" s="61"/>
      <c r="E30" s="90">
        <f>(1/7000)*(60/1)</f>
        <v>8.5714285714285719E-3</v>
      </c>
      <c r="F30" s="80" t="s">
        <v>29</v>
      </c>
      <c r="G30" s="102" t="s">
        <v>30</v>
      </c>
      <c r="H30" s="103"/>
      <c r="I30" s="103"/>
      <c r="J30" s="103"/>
    </row>
    <row r="31" spans="2:14" s="6" customFormat="1" ht="15" customHeight="1" thickBot="1" x14ac:dyDescent="0.25">
      <c r="B31" s="60"/>
      <c r="C31" s="79"/>
      <c r="D31" s="79"/>
      <c r="E31" s="91"/>
      <c r="F31" s="81"/>
      <c r="G31" s="104"/>
      <c r="H31" s="105"/>
      <c r="I31" s="105"/>
      <c r="J31" s="105"/>
    </row>
    <row r="32" spans="2:14" s="6" customFormat="1" ht="15" customHeight="1" x14ac:dyDescent="0.2">
      <c r="B32" s="60" t="s">
        <v>58</v>
      </c>
      <c r="C32" s="53" t="s">
        <v>62</v>
      </c>
      <c r="D32" s="53"/>
      <c r="E32" s="82">
        <f>E24*E26*E28*E30</f>
        <v>0</v>
      </c>
      <c r="F32" s="63" t="s">
        <v>20</v>
      </c>
      <c r="G32" s="61"/>
      <c r="H32" s="61"/>
      <c r="I32" s="61"/>
      <c r="J32" s="61"/>
    </row>
    <row r="33" spans="2:10" s="6" customFormat="1" ht="15" customHeight="1" x14ac:dyDescent="0.2">
      <c r="B33" s="60"/>
      <c r="C33" s="53"/>
      <c r="D33" s="53"/>
      <c r="E33" s="57"/>
      <c r="F33" s="63"/>
      <c r="G33" s="61"/>
      <c r="H33" s="61"/>
      <c r="I33" s="61"/>
      <c r="J33" s="61"/>
    </row>
    <row r="34" spans="2:10" s="6" customFormat="1" ht="15" customHeight="1" x14ac:dyDescent="0.2">
      <c r="B34" s="83"/>
      <c r="C34" s="83"/>
      <c r="D34" s="83"/>
      <c r="E34" s="83"/>
      <c r="F34" s="83"/>
      <c r="G34" s="83"/>
      <c r="H34" s="83"/>
      <c r="I34" s="83"/>
      <c r="J34" s="83"/>
    </row>
    <row r="35" spans="2:10" s="6" customFormat="1" ht="15" customHeight="1" x14ac:dyDescent="0.2">
      <c r="B35" s="84" t="s">
        <v>4</v>
      </c>
      <c r="C35" s="84"/>
      <c r="D35" s="84"/>
      <c r="E35" s="84"/>
      <c r="F35" s="84"/>
      <c r="G35" s="84"/>
      <c r="H35" s="84"/>
      <c r="I35" s="84"/>
      <c r="J35" s="84"/>
    </row>
    <row r="36" spans="2:10" s="6" customFormat="1" ht="15" customHeight="1" x14ac:dyDescent="0.2">
      <c r="B36" s="60"/>
      <c r="C36" s="61" t="s">
        <v>50</v>
      </c>
      <c r="D36" s="61"/>
      <c r="E36" s="66" t="s">
        <v>16</v>
      </c>
      <c r="F36" s="67"/>
      <c r="G36" s="68"/>
      <c r="H36" s="77" t="s">
        <v>53</v>
      </c>
      <c r="I36" s="77"/>
      <c r="J36" s="77"/>
    </row>
    <row r="37" spans="2:10" s="6" customFormat="1" ht="15" customHeight="1" x14ac:dyDescent="0.2">
      <c r="B37" s="60"/>
      <c r="C37" s="61"/>
      <c r="D37" s="61"/>
      <c r="E37" s="69"/>
      <c r="F37" s="70"/>
      <c r="G37" s="71"/>
      <c r="H37" s="77"/>
      <c r="I37" s="77"/>
      <c r="J37" s="77"/>
    </row>
    <row r="38" spans="2:10" s="6" customFormat="1" ht="15" customHeight="1" x14ac:dyDescent="0.2">
      <c r="B38" s="60" t="s">
        <v>59</v>
      </c>
      <c r="C38" s="61" t="s">
        <v>9</v>
      </c>
      <c r="D38" s="62"/>
      <c r="E38" s="87" t="str">
        <f>'Data validation'!B13</f>
        <v>--</v>
      </c>
      <c r="F38" s="31"/>
      <c r="G38" s="32"/>
      <c r="H38" s="77"/>
      <c r="I38" s="77"/>
      <c r="J38" s="77"/>
    </row>
    <row r="39" spans="2:10" s="6" customFormat="1" ht="15" customHeight="1" thickBot="1" x14ac:dyDescent="0.25">
      <c r="B39" s="60"/>
      <c r="C39" s="79"/>
      <c r="D39" s="89"/>
      <c r="E39" s="88"/>
      <c r="F39" s="33"/>
      <c r="G39" s="34"/>
      <c r="H39" s="78"/>
      <c r="I39" s="78"/>
      <c r="J39" s="78"/>
    </row>
    <row r="40" spans="2:10" s="6" customFormat="1" ht="15" customHeight="1" x14ac:dyDescent="0.2">
      <c r="B40" s="60" t="s">
        <v>60</v>
      </c>
      <c r="C40" s="53" t="s">
        <v>63</v>
      </c>
      <c r="D40" s="53"/>
      <c r="E40" s="56">
        <f>IFERROR(E32*E38,0)</f>
        <v>0</v>
      </c>
      <c r="F40" s="63" t="s">
        <v>5</v>
      </c>
      <c r="G40" s="61"/>
      <c r="H40" s="61"/>
      <c r="I40" s="61"/>
      <c r="J40" s="61"/>
    </row>
    <row r="41" spans="2:10" s="6" customFormat="1" ht="15" customHeight="1" x14ac:dyDescent="0.2">
      <c r="B41" s="60"/>
      <c r="C41" s="53"/>
      <c r="D41" s="53"/>
      <c r="E41" s="57"/>
      <c r="F41" s="63"/>
      <c r="G41" s="61"/>
      <c r="H41" s="61"/>
      <c r="I41" s="61"/>
      <c r="J41" s="61"/>
    </row>
    <row r="42" spans="2:10" s="6" customFormat="1" ht="15" customHeight="1" x14ac:dyDescent="0.2">
      <c r="B42" s="83"/>
      <c r="C42" s="83"/>
      <c r="D42" s="83"/>
      <c r="E42" s="83"/>
      <c r="F42" s="83"/>
      <c r="G42" s="83"/>
      <c r="H42" s="83"/>
      <c r="I42" s="83"/>
      <c r="J42" s="83"/>
    </row>
    <row r="43" spans="2:10" s="6" customFormat="1" ht="15" customHeight="1" thickBot="1" x14ac:dyDescent="0.25">
      <c r="B43" s="84" t="s">
        <v>23</v>
      </c>
      <c r="C43" s="84"/>
      <c r="D43" s="84"/>
      <c r="E43" s="84"/>
      <c r="F43" s="84"/>
      <c r="G43" s="84"/>
      <c r="H43" s="84"/>
      <c r="I43" s="84"/>
      <c r="J43" s="84"/>
    </row>
    <row r="44" spans="2:10" s="6" customFormat="1" ht="15" customHeight="1" x14ac:dyDescent="0.2">
      <c r="B44" s="60" t="s">
        <v>61</v>
      </c>
      <c r="C44" s="54" t="s">
        <v>64</v>
      </c>
      <c r="D44" s="54"/>
      <c r="E44" s="58">
        <f>E32+E40</f>
        <v>0</v>
      </c>
      <c r="F44" s="85" t="s">
        <v>6</v>
      </c>
      <c r="G44" s="86"/>
      <c r="H44" s="86"/>
      <c r="I44" s="86"/>
      <c r="J44" s="86"/>
    </row>
    <row r="45" spans="2:10" s="6" customFormat="1" ht="15" customHeight="1" x14ac:dyDescent="0.2">
      <c r="B45" s="60"/>
      <c r="C45" s="53"/>
      <c r="D45" s="53"/>
      <c r="E45" s="59"/>
      <c r="F45" s="63"/>
      <c r="G45" s="61"/>
      <c r="H45" s="61"/>
      <c r="I45" s="61"/>
      <c r="J45" s="61"/>
    </row>
    <row r="46" spans="2:10" s="6" customFormat="1" ht="15" customHeight="1" x14ac:dyDescent="0.2">
      <c r="D46" s="55" t="s">
        <v>65</v>
      </c>
      <c r="E46" s="55"/>
      <c r="F46" s="55"/>
      <c r="G46" s="7"/>
      <c r="H46" s="7"/>
      <c r="I46" s="7"/>
    </row>
    <row r="47" spans="2:10" s="6" customFormat="1" ht="15" customHeight="1" x14ac:dyDescent="0.2">
      <c r="C47" s="5"/>
      <c r="D47" s="5"/>
      <c r="E47" s="7"/>
      <c r="F47" s="7"/>
      <c r="G47" s="7"/>
      <c r="H47" s="7"/>
    </row>
    <row r="48" spans="2:10" s="6" customFormat="1" ht="15" customHeight="1" x14ac:dyDescent="0.2">
      <c r="B48" s="36" t="s">
        <v>54</v>
      </c>
      <c r="C48" s="7"/>
      <c r="D48" s="7"/>
      <c r="E48" s="7"/>
      <c r="F48" s="7"/>
    </row>
    <row r="49" spans="2:11" s="6" customFormat="1" ht="15" customHeight="1" x14ac:dyDescent="0.2">
      <c r="B49" s="5"/>
      <c r="C49" s="74" t="s">
        <v>48</v>
      </c>
      <c r="D49" s="74"/>
      <c r="E49" s="74"/>
      <c r="F49" s="74"/>
      <c r="G49" s="74"/>
      <c r="H49" s="74"/>
      <c r="I49" s="74"/>
      <c r="J49" s="74"/>
    </row>
    <row r="50" spans="2:11" s="6" customFormat="1" ht="15" customHeight="1" x14ac:dyDescent="0.2">
      <c r="B50" s="5"/>
      <c r="C50" s="74"/>
      <c r="D50" s="74"/>
      <c r="E50" s="74"/>
      <c r="F50" s="74"/>
      <c r="G50" s="74"/>
      <c r="H50" s="74"/>
      <c r="I50" s="74"/>
      <c r="J50" s="74"/>
    </row>
    <row r="51" spans="2:11" s="6" customFormat="1" ht="15" customHeight="1" x14ac:dyDescent="0.2">
      <c r="B51" s="5"/>
      <c r="C51" s="75" t="s">
        <v>49</v>
      </c>
      <c r="D51" s="75"/>
      <c r="E51" s="75"/>
      <c r="F51" s="75"/>
      <c r="G51" s="75"/>
      <c r="H51" s="75"/>
      <c r="I51" s="75"/>
      <c r="J51" s="75"/>
    </row>
    <row r="52" spans="2:11" s="6" customFormat="1" ht="15" customHeight="1" x14ac:dyDescent="0.2">
      <c r="B52" s="5"/>
      <c r="C52" s="75"/>
      <c r="D52" s="75"/>
      <c r="E52" s="75"/>
      <c r="F52" s="75"/>
      <c r="G52" s="75"/>
      <c r="H52" s="75"/>
      <c r="I52" s="75"/>
      <c r="J52" s="75"/>
    </row>
    <row r="53" spans="2:11" s="6" customFormat="1" ht="15" customHeight="1" x14ac:dyDescent="0.2">
      <c r="B53" s="5"/>
      <c r="C53" s="75"/>
      <c r="D53" s="75"/>
      <c r="E53" s="75"/>
      <c r="F53" s="75"/>
      <c r="G53" s="75"/>
      <c r="H53" s="75"/>
      <c r="I53" s="75"/>
      <c r="J53" s="75"/>
    </row>
    <row r="54" spans="2:11" s="6" customFormat="1" ht="9.9499999999999993" customHeight="1" x14ac:dyDescent="0.2">
      <c r="B54" s="5"/>
      <c r="C54" s="75"/>
      <c r="D54" s="75"/>
      <c r="E54" s="75"/>
      <c r="F54" s="75"/>
      <c r="G54" s="75"/>
      <c r="H54" s="75"/>
      <c r="I54" s="75"/>
      <c r="J54" s="75"/>
    </row>
    <row r="55" spans="2:11" s="6" customFormat="1" ht="15" customHeight="1" x14ac:dyDescent="0.2">
      <c r="B55" s="5"/>
      <c r="C55" s="76" t="s">
        <v>52</v>
      </c>
      <c r="D55" s="76"/>
      <c r="E55" s="76"/>
      <c r="F55" s="7"/>
      <c r="G55" s="7"/>
      <c r="H55" s="7"/>
      <c r="I55" s="7"/>
    </row>
    <row r="56" spans="2:11" s="6" customFormat="1" ht="15" customHeight="1" x14ac:dyDescent="0.2">
      <c r="B56" s="5"/>
      <c r="C56" s="30"/>
      <c r="D56" s="30"/>
      <c r="E56" s="30"/>
      <c r="F56" s="7"/>
      <c r="G56" s="7"/>
      <c r="H56" s="7"/>
      <c r="I56" s="7"/>
    </row>
    <row r="57" spans="2:11" s="17" customFormat="1" ht="15" customHeight="1" x14ac:dyDescent="0.2">
      <c r="B57" s="42" t="s">
        <v>34</v>
      </c>
      <c r="C57" s="42"/>
      <c r="D57" s="42"/>
      <c r="E57" s="43" t="s">
        <v>13</v>
      </c>
      <c r="F57" s="43"/>
      <c r="G57" s="24"/>
      <c r="H57" s="24"/>
      <c r="I57" s="24"/>
      <c r="J57" s="24"/>
      <c r="K57" s="8"/>
    </row>
    <row r="58" spans="2:11" s="17" customFormat="1" ht="15" customHeight="1" x14ac:dyDescent="0.2">
      <c r="B58" s="44" t="s">
        <v>35</v>
      </c>
      <c r="C58" s="44"/>
      <c r="D58" s="44"/>
      <c r="E58" s="23"/>
      <c r="F58" s="23"/>
      <c r="G58" s="23"/>
      <c r="H58" s="23"/>
      <c r="I58" s="23"/>
      <c r="J58" s="8"/>
    </row>
    <row r="59" spans="2:11" s="17" customFormat="1" ht="15" customHeight="1" x14ac:dyDescent="0.2">
      <c r="B59" s="25" t="s">
        <v>36</v>
      </c>
      <c r="C59" s="40" t="s">
        <v>37</v>
      </c>
      <c r="D59" s="40"/>
      <c r="E59" s="40"/>
      <c r="F59" s="40"/>
      <c r="G59" s="40"/>
      <c r="H59" s="40"/>
      <c r="I59" s="40"/>
      <c r="J59" s="40"/>
    </row>
    <row r="60" spans="2:11" s="17" customFormat="1" ht="15" customHeight="1" x14ac:dyDescent="0.2">
      <c r="B60" s="26"/>
      <c r="C60" s="40"/>
      <c r="D60" s="40"/>
      <c r="E60" s="40"/>
      <c r="F60" s="40"/>
      <c r="G60" s="40"/>
      <c r="H60" s="40"/>
      <c r="I60" s="40"/>
      <c r="J60" s="40"/>
    </row>
    <row r="61" spans="2:11" s="17" customFormat="1" ht="15" customHeight="1" x14ac:dyDescent="0.2">
      <c r="B61" s="25" t="s">
        <v>36</v>
      </c>
      <c r="C61" s="45" t="s">
        <v>38</v>
      </c>
      <c r="D61" s="45"/>
      <c r="E61" s="45"/>
      <c r="F61" s="45"/>
      <c r="G61" s="45"/>
      <c r="H61" s="45"/>
      <c r="I61" s="45"/>
      <c r="J61" s="45"/>
    </row>
    <row r="62" spans="2:11" s="17" customFormat="1" ht="15" customHeight="1" x14ac:dyDescent="0.2">
      <c r="B62" s="39" t="s">
        <v>39</v>
      </c>
      <c r="C62" s="39"/>
      <c r="D62" s="39"/>
      <c r="E62" s="27"/>
      <c r="F62" s="27"/>
      <c r="G62" s="27"/>
      <c r="H62" s="27"/>
      <c r="I62" s="27"/>
      <c r="J62" s="28"/>
    </row>
    <row r="63" spans="2:11" s="17" customFormat="1" ht="15" customHeight="1" x14ac:dyDescent="0.2">
      <c r="B63" s="25" t="s">
        <v>36</v>
      </c>
      <c r="C63" s="40" t="s">
        <v>40</v>
      </c>
      <c r="D63" s="40"/>
      <c r="E63" s="40"/>
      <c r="F63" s="40"/>
      <c r="G63" s="40"/>
      <c r="H63" s="40"/>
      <c r="I63" s="40"/>
      <c r="J63" s="40"/>
    </row>
    <row r="64" spans="2:11" s="17" customFormat="1" ht="15" customHeight="1" x14ac:dyDescent="0.2">
      <c r="B64" s="25" t="s">
        <v>36</v>
      </c>
      <c r="C64" s="51" t="s">
        <v>66</v>
      </c>
      <c r="D64" s="51"/>
      <c r="E64" s="51"/>
      <c r="F64" s="51"/>
      <c r="G64" s="51"/>
      <c r="H64" s="51"/>
      <c r="I64" s="51"/>
      <c r="J64" s="51"/>
    </row>
    <row r="65" spans="2:10" s="17" customFormat="1" ht="15" customHeight="1" x14ac:dyDescent="0.2">
      <c r="B65" s="39" t="s">
        <v>41</v>
      </c>
      <c r="C65" s="39"/>
      <c r="D65" s="39"/>
      <c r="E65" s="39"/>
      <c r="F65" s="27"/>
      <c r="G65" s="27"/>
      <c r="H65" s="27"/>
      <c r="I65" s="27"/>
      <c r="J65" s="28"/>
    </row>
    <row r="66" spans="2:10" s="17" customFormat="1" ht="15" customHeight="1" x14ac:dyDescent="0.2">
      <c r="B66" s="25" t="s">
        <v>36</v>
      </c>
      <c r="C66" s="40" t="s">
        <v>42</v>
      </c>
      <c r="D66" s="40"/>
      <c r="E66" s="40"/>
      <c r="F66" s="40"/>
      <c r="G66" s="40"/>
      <c r="H66" s="40"/>
      <c r="I66" s="40"/>
      <c r="J66" s="40"/>
    </row>
    <row r="67" spans="2:10" s="17" customFormat="1" ht="15" customHeight="1" x14ac:dyDescent="0.2">
      <c r="B67" s="19"/>
      <c r="C67" s="40"/>
      <c r="D67" s="40"/>
      <c r="E67" s="40"/>
      <c r="F67" s="40"/>
      <c r="G67" s="40"/>
      <c r="H67" s="40"/>
      <c r="I67" s="40"/>
      <c r="J67" s="40"/>
    </row>
    <row r="68" spans="2:10" s="17" customFormat="1" ht="15" customHeight="1" x14ac:dyDescent="0.2">
      <c r="B68" s="39" t="s">
        <v>43</v>
      </c>
      <c r="C68" s="39"/>
      <c r="D68" s="39"/>
      <c r="E68" s="27"/>
      <c r="F68" s="27"/>
      <c r="G68" s="27"/>
      <c r="H68" s="27"/>
      <c r="I68" s="27"/>
      <c r="J68" s="28"/>
    </row>
    <row r="69" spans="2:10" s="17" customFormat="1" ht="15" customHeight="1" x14ac:dyDescent="0.2">
      <c r="B69" s="25" t="s">
        <v>36</v>
      </c>
      <c r="C69" s="40" t="s">
        <v>44</v>
      </c>
      <c r="D69" s="40"/>
      <c r="E69" s="40"/>
      <c r="F69" s="40"/>
      <c r="G69" s="40"/>
      <c r="H69" s="40"/>
      <c r="I69" s="40"/>
      <c r="J69" s="40"/>
    </row>
    <row r="70" spans="2:10" s="17" customFormat="1" ht="15" customHeight="1" x14ac:dyDescent="0.2">
      <c r="B70" s="25"/>
      <c r="C70" s="40"/>
      <c r="D70" s="40"/>
      <c r="E70" s="40"/>
      <c r="F70" s="40"/>
      <c r="G70" s="40"/>
      <c r="H70" s="40"/>
      <c r="I70" s="40"/>
      <c r="J70" s="40"/>
    </row>
    <row r="71" spans="2:10" s="17" customFormat="1" ht="15" customHeight="1" x14ac:dyDescent="0.2">
      <c r="B71" s="29"/>
      <c r="C71" s="40"/>
      <c r="D71" s="40"/>
      <c r="E71" s="40"/>
      <c r="F71" s="40"/>
      <c r="G71" s="40"/>
      <c r="H71" s="40"/>
      <c r="I71" s="40"/>
      <c r="J71" s="40"/>
    </row>
    <row r="72" spans="2:10" s="17" customFormat="1" ht="7.5" customHeight="1" x14ac:dyDescent="0.2">
      <c r="B72" s="29"/>
      <c r="C72" s="40"/>
      <c r="D72" s="40"/>
      <c r="E72" s="40"/>
      <c r="F72" s="40"/>
      <c r="G72" s="40"/>
      <c r="H72" s="40"/>
      <c r="I72" s="40"/>
      <c r="J72" s="40"/>
    </row>
    <row r="73" spans="2:10" s="17" customFormat="1" ht="15" customHeight="1" x14ac:dyDescent="0.2">
      <c r="B73" s="5"/>
      <c r="C73" s="41" t="s">
        <v>45</v>
      </c>
      <c r="D73" s="41"/>
      <c r="E73" s="41"/>
      <c r="F73" s="41"/>
      <c r="G73" s="41"/>
      <c r="H73" s="41"/>
      <c r="I73" s="41"/>
      <c r="J73" s="41"/>
    </row>
    <row r="74" spans="2:10" s="17" customFormat="1" ht="15" customHeight="1" x14ac:dyDescent="0.2">
      <c r="B74" s="5"/>
      <c r="C74" s="41" t="s">
        <v>46</v>
      </c>
      <c r="D74" s="41"/>
      <c r="E74" s="41"/>
      <c r="F74" s="41"/>
      <c r="G74" s="41"/>
      <c r="H74" s="41"/>
      <c r="I74" s="41"/>
      <c r="J74" s="41"/>
    </row>
    <row r="75" spans="2:10" s="17" customFormat="1" ht="15" customHeight="1" x14ac:dyDescent="0.2">
      <c r="B75" s="5"/>
      <c r="C75" s="41" t="s">
        <v>47</v>
      </c>
      <c r="D75" s="41"/>
      <c r="E75" s="41"/>
      <c r="F75" s="41"/>
      <c r="G75" s="41"/>
      <c r="H75" s="41"/>
      <c r="I75" s="41"/>
      <c r="J75" s="41"/>
    </row>
    <row r="76" spans="2:10" s="6" customFormat="1" ht="15" customHeight="1" x14ac:dyDescent="0.2">
      <c r="B76" s="5"/>
      <c r="C76" s="7"/>
      <c r="D76" s="7"/>
      <c r="E76" s="7"/>
      <c r="F76" s="7"/>
      <c r="G76" s="7"/>
    </row>
    <row r="77" spans="2:10" s="6" customFormat="1" ht="15" customHeight="1" x14ac:dyDescent="0.2">
      <c r="B77" s="5"/>
      <c r="C77" s="7"/>
      <c r="D77" s="7"/>
      <c r="E77" s="7"/>
      <c r="F77" s="7"/>
      <c r="G77" s="7"/>
    </row>
    <row r="78" spans="2:10" s="6" customFormat="1" ht="15" customHeight="1" x14ac:dyDescent="0.2">
      <c r="B78" s="5"/>
      <c r="C78" s="7"/>
      <c r="D78" s="7"/>
      <c r="E78" s="7"/>
      <c r="F78" s="7"/>
      <c r="G78" s="7"/>
    </row>
    <row r="79" spans="2:10" s="6" customFormat="1" ht="15" customHeight="1" x14ac:dyDescent="0.2">
      <c r="B79" s="5"/>
      <c r="C79" s="7"/>
      <c r="D79" s="7"/>
      <c r="E79" s="7"/>
      <c r="F79" s="7"/>
      <c r="G79" s="7"/>
    </row>
    <row r="80" spans="2:10" s="6" customFormat="1" ht="15" customHeight="1" x14ac:dyDescent="0.2">
      <c r="B80" s="5"/>
      <c r="C80" s="7"/>
      <c r="D80" s="7"/>
      <c r="E80" s="7"/>
      <c r="F80" s="7"/>
      <c r="G80" s="7"/>
    </row>
    <row r="81" spans="2:7" s="6" customFormat="1" ht="15" customHeight="1" x14ac:dyDescent="0.2">
      <c r="B81" s="5"/>
      <c r="C81" s="7"/>
      <c r="D81" s="7"/>
      <c r="E81" s="7"/>
      <c r="F81" s="7"/>
      <c r="G81" s="7"/>
    </row>
    <row r="82" spans="2:7" s="6" customFormat="1" ht="15" customHeight="1" x14ac:dyDescent="0.2">
      <c r="B82" s="5"/>
      <c r="C82" s="7"/>
      <c r="D82" s="7"/>
      <c r="E82" s="7"/>
      <c r="F82" s="7"/>
      <c r="G82" s="7"/>
    </row>
    <row r="83" spans="2:7" s="6" customFormat="1" ht="15" customHeight="1" x14ac:dyDescent="0.2">
      <c r="B83" s="5"/>
      <c r="C83" s="7"/>
      <c r="D83" s="7"/>
      <c r="E83" s="7"/>
      <c r="F83" s="7"/>
      <c r="G83" s="7"/>
    </row>
    <row r="84" spans="2:7" s="6" customFormat="1" ht="15" customHeight="1" x14ac:dyDescent="0.2">
      <c r="B84" s="5"/>
      <c r="C84" s="7"/>
      <c r="D84" s="7"/>
      <c r="E84" s="7"/>
      <c r="F84" s="7"/>
      <c r="G84" s="7"/>
    </row>
    <row r="85" spans="2:7" s="6" customFormat="1" ht="15" customHeight="1" x14ac:dyDescent="0.2">
      <c r="B85" s="5"/>
      <c r="C85" s="7"/>
      <c r="D85" s="7"/>
      <c r="E85" s="7"/>
      <c r="F85" s="7"/>
      <c r="G85" s="7"/>
    </row>
    <row r="86" spans="2:7" s="6" customFormat="1" ht="15" customHeight="1" x14ac:dyDescent="0.2">
      <c r="B86" s="5"/>
      <c r="C86" s="7"/>
      <c r="D86" s="7"/>
      <c r="E86" s="7"/>
      <c r="F86" s="7"/>
      <c r="G86" s="7"/>
    </row>
    <row r="87" spans="2:7" s="6" customFormat="1" ht="15" customHeight="1" x14ac:dyDescent="0.2">
      <c r="B87" s="5"/>
      <c r="C87" s="7"/>
      <c r="D87" s="7"/>
      <c r="E87" s="7"/>
      <c r="F87" s="7"/>
      <c r="G87" s="7"/>
    </row>
    <row r="88" spans="2:7" s="6" customFormat="1" ht="15" customHeight="1" x14ac:dyDescent="0.2">
      <c r="B88" s="5"/>
      <c r="C88" s="7"/>
      <c r="D88" s="7"/>
      <c r="E88" s="7"/>
      <c r="F88" s="7"/>
      <c r="G88" s="7"/>
    </row>
    <row r="89" spans="2:7" s="6" customFormat="1" ht="15" customHeight="1" x14ac:dyDescent="0.2">
      <c r="B89" s="5"/>
      <c r="C89" s="7"/>
      <c r="D89" s="7"/>
      <c r="E89" s="7"/>
      <c r="F89" s="7"/>
      <c r="G89" s="7"/>
    </row>
    <row r="90" spans="2:7" s="6" customFormat="1" ht="15" customHeight="1" x14ac:dyDescent="0.2">
      <c r="B90" s="5"/>
      <c r="C90" s="7"/>
      <c r="D90" s="7"/>
      <c r="E90" s="7"/>
      <c r="F90" s="7"/>
      <c r="G90" s="7"/>
    </row>
    <row r="91" spans="2:7" s="6" customFormat="1" ht="15" customHeight="1" x14ac:dyDescent="0.2">
      <c r="B91" s="5"/>
      <c r="C91" s="7"/>
      <c r="D91" s="7"/>
      <c r="E91" s="7"/>
      <c r="F91" s="7"/>
      <c r="G91" s="7"/>
    </row>
    <row r="92" spans="2:7" s="6" customFormat="1" ht="15" customHeight="1" x14ac:dyDescent="0.2">
      <c r="B92" s="5"/>
      <c r="C92" s="7"/>
      <c r="D92" s="7"/>
      <c r="E92" s="7"/>
      <c r="F92" s="7"/>
      <c r="G92" s="7"/>
    </row>
    <row r="93" spans="2:7" s="6" customFormat="1" ht="15" customHeight="1" x14ac:dyDescent="0.2">
      <c r="B93" s="5"/>
      <c r="C93" s="7"/>
      <c r="D93" s="7"/>
      <c r="E93" s="7"/>
      <c r="F93" s="7"/>
      <c r="G93" s="7"/>
    </row>
    <row r="94" spans="2:7" s="6" customFormat="1" ht="15" customHeight="1" x14ac:dyDescent="0.2">
      <c r="B94" s="5"/>
      <c r="C94" s="7"/>
      <c r="D94" s="7"/>
      <c r="E94" s="7"/>
      <c r="F94" s="7"/>
      <c r="G94" s="7"/>
    </row>
    <row r="95" spans="2:7" s="6" customFormat="1" ht="15" customHeight="1" x14ac:dyDescent="0.2">
      <c r="B95" s="5"/>
      <c r="C95" s="7"/>
      <c r="D95" s="7"/>
      <c r="E95" s="7"/>
      <c r="F95" s="7"/>
      <c r="G95" s="7"/>
    </row>
    <row r="96" spans="2:7" s="6" customFormat="1" ht="15" customHeight="1" x14ac:dyDescent="0.2">
      <c r="B96" s="5"/>
      <c r="C96" s="7"/>
      <c r="D96" s="7"/>
      <c r="E96" s="7"/>
      <c r="F96" s="7"/>
      <c r="G96" s="7"/>
    </row>
    <row r="97" spans="2:7" s="6" customFormat="1" ht="15" customHeight="1" x14ac:dyDescent="0.2">
      <c r="B97" s="5"/>
      <c r="C97" s="7"/>
      <c r="D97" s="7"/>
      <c r="E97" s="7"/>
      <c r="F97" s="7"/>
      <c r="G97" s="7"/>
    </row>
    <row r="98" spans="2:7" s="6" customFormat="1" ht="15" customHeight="1" x14ac:dyDescent="0.2">
      <c r="B98" s="5"/>
      <c r="C98" s="7"/>
      <c r="D98" s="7"/>
      <c r="E98" s="7"/>
      <c r="F98" s="7"/>
      <c r="G98" s="7"/>
    </row>
    <row r="99" spans="2:7" s="6" customFormat="1" ht="15" customHeight="1" x14ac:dyDescent="0.2">
      <c r="B99" s="5"/>
      <c r="C99" s="7"/>
      <c r="D99" s="7"/>
      <c r="E99" s="7"/>
      <c r="F99" s="7"/>
      <c r="G99" s="7"/>
    </row>
    <row r="100" spans="2:7" s="6" customFormat="1" ht="15" customHeight="1" x14ac:dyDescent="0.2">
      <c r="B100" s="5"/>
      <c r="C100" s="7"/>
      <c r="D100" s="7"/>
      <c r="E100" s="7"/>
      <c r="F100" s="7"/>
      <c r="G100" s="7"/>
    </row>
    <row r="101" spans="2:7" s="6" customFormat="1" ht="15" customHeight="1" x14ac:dyDescent="0.2">
      <c r="B101" s="5"/>
      <c r="C101" s="7"/>
      <c r="D101" s="7"/>
      <c r="E101" s="7"/>
      <c r="F101" s="7"/>
      <c r="G101" s="7"/>
    </row>
    <row r="102" spans="2:7" s="6" customFormat="1" ht="15" customHeight="1" x14ac:dyDescent="0.2">
      <c r="B102" s="5"/>
      <c r="C102" s="7"/>
      <c r="D102" s="7"/>
      <c r="E102" s="7"/>
      <c r="F102" s="7"/>
      <c r="G102" s="7"/>
    </row>
    <row r="103" spans="2:7" s="6" customFormat="1" ht="15" customHeight="1" x14ac:dyDescent="0.2">
      <c r="B103" s="5"/>
      <c r="C103" s="7"/>
      <c r="D103" s="7"/>
      <c r="E103" s="7"/>
      <c r="F103" s="7"/>
      <c r="G103" s="7"/>
    </row>
    <row r="104" spans="2:7" s="6" customFormat="1" ht="15" customHeight="1" x14ac:dyDescent="0.2">
      <c r="B104" s="5"/>
      <c r="C104" s="7"/>
      <c r="D104" s="7"/>
      <c r="E104" s="7"/>
      <c r="F104" s="7"/>
      <c r="G104" s="7"/>
    </row>
    <row r="105" spans="2:7" s="6" customFormat="1" ht="15" customHeight="1" x14ac:dyDescent="0.2">
      <c r="B105" s="5"/>
      <c r="C105" s="7"/>
      <c r="D105" s="7"/>
      <c r="E105" s="7"/>
      <c r="F105" s="7"/>
      <c r="G105" s="7"/>
    </row>
    <row r="106" spans="2:7" s="6" customFormat="1" ht="15" customHeight="1" x14ac:dyDescent="0.2">
      <c r="B106" s="5"/>
      <c r="C106" s="7"/>
      <c r="D106" s="7"/>
      <c r="E106" s="7"/>
      <c r="F106" s="7"/>
      <c r="G106" s="7"/>
    </row>
    <row r="107" spans="2:7" s="6" customFormat="1" ht="15" customHeight="1" x14ac:dyDescent="0.2">
      <c r="B107" s="5"/>
      <c r="C107" s="7"/>
      <c r="D107" s="7"/>
      <c r="E107" s="7"/>
      <c r="F107" s="7"/>
      <c r="G107" s="7"/>
    </row>
    <row r="108" spans="2:7" s="6" customFormat="1" ht="15" customHeight="1" x14ac:dyDescent="0.2">
      <c r="B108" s="5"/>
      <c r="C108" s="7"/>
      <c r="D108" s="7"/>
      <c r="E108" s="7"/>
      <c r="F108" s="7"/>
      <c r="G108" s="7"/>
    </row>
  </sheetData>
  <sheetProtection algorithmName="SHA-512" hashValue="9xAA9yyjn/vKfdHJKF6gS4Mw3RslTmhdNqS08ECvVAoo0M+vZE9AJkNfhllHleODAhXZkXK7REAQ99vtF8K1RA==" saltValue="JTNqpcd/DkvW+lP1Y2FQKA==" spinCount="100000" sheet="1" objects="1" scenarios="1"/>
  <protectedRanges>
    <protectedRange sqref="J20:ZY21 K76:ZZ409 K1:ZZ5 K18:ZZ19 K22:ZZ47" name="Range4"/>
    <protectedRange sqref="A1:A5 A18:A47" name="Range2"/>
    <protectedRange sqref="E20:F20 E21 E36:G37 E24:E29" name="BlueCells"/>
    <protectedRange sqref="A76:J409" name="Range3"/>
    <protectedRange sqref="I7:ZU11 I12:J13 K12:ZW17" name="Range4_3"/>
    <protectedRange sqref="A7:A17" name="Range2_3"/>
    <protectedRange sqref="K69:ZW75 K57:ZW57 J58:ZV68" name="Range4_4"/>
    <protectedRange sqref="A57:A60" name="Range2_4"/>
    <protectedRange sqref="C62 C73:C75 B65:C65 A71:D71 C69:D70 C66 F72:J72 E69:J71 B67:C68 A61:A70 A72:B75 D72:D75 E73:J75 D61:I68" name="Range3_1"/>
    <protectedRange sqref="C59:C61 C63" name="BlankCells_1"/>
    <protectedRange sqref="J48:ZY48 J55:ZY56 K49:ZZ54" name="Range4_5"/>
    <protectedRange sqref="B48:I48 C55:I56 B49:B56 A48:A56 C49:J54" name="Range3_2"/>
    <protectedRange sqref="K6:ZZ6" name="Range4_6"/>
    <protectedRange sqref="A6" name="Range2_5"/>
  </protectedRanges>
  <mergeCells count="81">
    <mergeCell ref="E24:E25"/>
    <mergeCell ref="E30:E31"/>
    <mergeCell ref="E20:F20"/>
    <mergeCell ref="F26:F27"/>
    <mergeCell ref="F28:F29"/>
    <mergeCell ref="E26:E27"/>
    <mergeCell ref="F21:I21"/>
    <mergeCell ref="G20:I20"/>
    <mergeCell ref="G24:J25"/>
    <mergeCell ref="B22:J22"/>
    <mergeCell ref="F24:F25"/>
    <mergeCell ref="B23:J23"/>
    <mergeCell ref="B24:B25"/>
    <mergeCell ref="G26:J27"/>
    <mergeCell ref="G28:J29"/>
    <mergeCell ref="G30:J31"/>
    <mergeCell ref="B42:J42"/>
    <mergeCell ref="F40:J41"/>
    <mergeCell ref="F44:J45"/>
    <mergeCell ref="B43:J43"/>
    <mergeCell ref="E38:E39"/>
    <mergeCell ref="B38:B39"/>
    <mergeCell ref="B44:B45"/>
    <mergeCell ref="C38:D39"/>
    <mergeCell ref="B40:B41"/>
    <mergeCell ref="C36:D37"/>
    <mergeCell ref="F30:F31"/>
    <mergeCell ref="E32:E33"/>
    <mergeCell ref="B34:J34"/>
    <mergeCell ref="B32:B33"/>
    <mergeCell ref="B30:B31"/>
    <mergeCell ref="B35:J35"/>
    <mergeCell ref="B36:B37"/>
    <mergeCell ref="B5:J5"/>
    <mergeCell ref="C40:D41"/>
    <mergeCell ref="C44:D45"/>
    <mergeCell ref="D46:F46"/>
    <mergeCell ref="E40:E41"/>
    <mergeCell ref="E44:E45"/>
    <mergeCell ref="B26:B27"/>
    <mergeCell ref="B28:B29"/>
    <mergeCell ref="C28:D29"/>
    <mergeCell ref="C24:D25"/>
    <mergeCell ref="C26:D27"/>
    <mergeCell ref="F32:J33"/>
    <mergeCell ref="B12:J12"/>
    <mergeCell ref="B20:D20"/>
    <mergeCell ref="B21:D21"/>
    <mergeCell ref="E36:G37"/>
    <mergeCell ref="B19:J19"/>
    <mergeCell ref="B18:J18"/>
    <mergeCell ref="C74:J74"/>
    <mergeCell ref="C75:J75"/>
    <mergeCell ref="B62:D62"/>
    <mergeCell ref="C63:J63"/>
    <mergeCell ref="C64:J64"/>
    <mergeCell ref="B65:E65"/>
    <mergeCell ref="C66:J67"/>
    <mergeCell ref="E28:E29"/>
    <mergeCell ref="C49:J50"/>
    <mergeCell ref="C51:J54"/>
    <mergeCell ref="C55:E55"/>
    <mergeCell ref="H36:J39"/>
    <mergeCell ref="C30:D31"/>
    <mergeCell ref="C32:D33"/>
    <mergeCell ref="B6:J6"/>
    <mergeCell ref="E1:J4"/>
    <mergeCell ref="B68:D68"/>
    <mergeCell ref="C69:J72"/>
    <mergeCell ref="C73:J73"/>
    <mergeCell ref="B57:D57"/>
    <mergeCell ref="E57:F57"/>
    <mergeCell ref="B58:D58"/>
    <mergeCell ref="C59:J60"/>
    <mergeCell ref="C61:J61"/>
    <mergeCell ref="C13:J13"/>
    <mergeCell ref="C14:J16"/>
    <mergeCell ref="C17:F17"/>
    <mergeCell ref="G17:H17"/>
    <mergeCell ref="C7:J8"/>
    <mergeCell ref="C9:J10"/>
  </mergeCells>
  <conditionalFormatting sqref="E40:E41">
    <cfRule type="containsErrors" dxfId="1" priority="2">
      <formula>ISERROR(E40)</formula>
    </cfRule>
  </conditionalFormatting>
  <conditionalFormatting sqref="E44:E45">
    <cfRule type="containsErrors" dxfId="0" priority="3">
      <formula>ISERROR(E44)</formula>
    </cfRule>
  </conditionalFormatting>
  <hyperlinks>
    <hyperlink ref="G17" r:id="rId1"/>
    <hyperlink ref="E57" r:id="rId2"/>
    <hyperlink ref="C55:E55" r:id="rId3" display="A certified hood complies with Minn. R. 7011.0072."/>
    <hyperlink ref="H36:J39" r:id="rId4" display="See the control equipment rule (Minn. R. 7011.0600 to 7011.0800) for definitions and requirements, including monitoring and recordkeeping. "/>
  </hyperlinks>
  <pageMargins left="0.7" right="0.7" top="0.75" bottom="0.75" header="0.3" footer="0.3"/>
  <pageSetup scale="88" fitToHeight="2" orientation="landscape" r:id="rId5"/>
  <headerFooter>
    <oddFooter>&amp;L&amp;"Arial,Italic"&amp;8p-sbap5-40mf&amp;C&amp;"Arial,Italic"&amp;8https://www.pca.state.mn.us  •  Available in alternative formats  •  Use your preferred relay service&amp;R&amp;"Arial,Italic"&amp;8Page &amp;P of &amp;N</oddFooter>
  </headerFooter>
  <rowBreaks count="1" manualBreakCount="1">
    <brk id="39" min="1" max="9" man="1"/>
  </rowBreaks>
  <drawing r:id="rId6"/>
  <extLst>
    <ext xmlns:x14="http://schemas.microsoft.com/office/spreadsheetml/2009/9/main" uri="{CCE6A557-97BC-4b89-ADB6-D9C93CAAB3DF}">
      <x14:dataValidations xmlns:xm="http://schemas.microsoft.com/office/excel/2006/main" count="1">
        <x14:dataValidation type="list" showInputMessage="1" showErrorMessage="1">
          <x14:formula1>
            <xm:f>'Data validation'!$A$5:$A$10</xm:f>
          </x14:formula1>
          <xm:sqref>E36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249977111117893"/>
    <pageSetUpPr fitToPage="1"/>
  </sheetPr>
  <dimension ref="A1:B32"/>
  <sheetViews>
    <sheetView zoomScaleNormal="100" workbookViewId="0">
      <selection activeCell="A2" sqref="A2:B2"/>
    </sheetView>
  </sheetViews>
  <sheetFormatPr defaultRowHeight="15" x14ac:dyDescent="0.25"/>
  <cols>
    <col min="1" max="1" width="58.7109375" customWidth="1"/>
    <col min="2" max="2" width="32.7109375" customWidth="1"/>
  </cols>
  <sheetData>
    <row r="1" spans="1:2" ht="15" customHeight="1" x14ac:dyDescent="0.25">
      <c r="A1" s="106" t="str">
        <f>Calculations!B5</f>
        <v>p-sbap5-40mf  •  12/19/19</v>
      </c>
      <c r="B1" s="106"/>
    </row>
    <row r="2" spans="1:2" ht="21" customHeight="1" thickBot="1" x14ac:dyDescent="0.35">
      <c r="A2" s="107" t="s">
        <v>14</v>
      </c>
      <c r="B2" s="107"/>
    </row>
    <row r="3" spans="1:2" ht="15" customHeight="1" x14ac:dyDescent="0.25">
      <c r="A3" s="9"/>
      <c r="B3" s="9"/>
    </row>
    <row r="4" spans="1:2" ht="15" customHeight="1" x14ac:dyDescent="0.25">
      <c r="A4" s="15" t="s">
        <v>15</v>
      </c>
      <c r="B4" s="108" t="s">
        <v>9</v>
      </c>
    </row>
    <row r="5" spans="1:2" ht="15" customHeight="1" x14ac:dyDescent="0.25">
      <c r="A5" s="12" t="s">
        <v>16</v>
      </c>
      <c r="B5" s="108"/>
    </row>
    <row r="6" spans="1:2" ht="15" customHeight="1" x14ac:dyDescent="0.25">
      <c r="A6" s="12" t="s">
        <v>8</v>
      </c>
      <c r="B6" s="13">
        <v>0</v>
      </c>
    </row>
    <row r="7" spans="1:2" ht="15" customHeight="1" x14ac:dyDescent="0.25">
      <c r="A7" s="12" t="s">
        <v>27</v>
      </c>
      <c r="B7" s="13">
        <v>3.57</v>
      </c>
    </row>
    <row r="8" spans="1:2" ht="15" customHeight="1" x14ac:dyDescent="0.25">
      <c r="A8" s="12" t="s">
        <v>26</v>
      </c>
      <c r="B8" s="13">
        <v>1.1399999999999999</v>
      </c>
    </row>
    <row r="9" spans="1:2" ht="15" customHeight="1" x14ac:dyDescent="0.25">
      <c r="A9" s="12" t="s">
        <v>25</v>
      </c>
      <c r="B9" s="13">
        <v>14.29</v>
      </c>
    </row>
    <row r="10" spans="1:2" ht="15" customHeight="1" x14ac:dyDescent="0.25">
      <c r="A10" s="12" t="s">
        <v>24</v>
      </c>
      <c r="B10" s="13">
        <v>4.54</v>
      </c>
    </row>
    <row r="11" spans="1:2" ht="15" customHeight="1" x14ac:dyDescent="0.25">
      <c r="A11" s="12"/>
      <c r="B11" s="9"/>
    </row>
    <row r="12" spans="1:2" ht="15" customHeight="1" x14ac:dyDescent="0.25">
      <c r="A12" s="14" t="s">
        <v>21</v>
      </c>
      <c r="B12" s="12"/>
    </row>
    <row r="13" spans="1:2" ht="15" customHeight="1" x14ac:dyDescent="0.25">
      <c r="A13" s="12" t="str">
        <f>Calculations!E36</f>
        <v>Choose control equipment type</v>
      </c>
      <c r="B13" s="12" t="str">
        <f>IF(A13=A5,"--",IF(A13=A6,B6,IF(A13=A7,B7,IF(A13=A8,B8,IF(A13=A9,B9,IF(A13=A10,B10))))))</f>
        <v>--</v>
      </c>
    </row>
    <row r="14" spans="1:2" ht="15" customHeight="1" x14ac:dyDescent="0.25">
      <c r="A14" s="9"/>
      <c r="B14" s="9"/>
    </row>
    <row r="15" spans="1:2" ht="15" customHeight="1" x14ac:dyDescent="0.25">
      <c r="A15" s="9"/>
      <c r="B15" s="9"/>
    </row>
    <row r="16" spans="1:2" ht="15" customHeight="1" x14ac:dyDescent="0.25">
      <c r="A16" s="9"/>
      <c r="B16" s="9"/>
    </row>
    <row r="17" spans="1:2" ht="15" customHeight="1" x14ac:dyDescent="0.25">
      <c r="A17" s="4"/>
      <c r="B17" s="4"/>
    </row>
    <row r="18" spans="1:2" ht="15" customHeight="1" x14ac:dyDescent="0.25">
      <c r="A18" s="4"/>
      <c r="B18" s="4"/>
    </row>
    <row r="19" spans="1:2" ht="15" customHeight="1" x14ac:dyDescent="0.25">
      <c r="A19" s="4"/>
      <c r="B19" s="4"/>
    </row>
    <row r="20" spans="1:2" ht="15" customHeight="1" x14ac:dyDescent="0.25">
      <c r="A20" s="4"/>
      <c r="B20" s="4"/>
    </row>
    <row r="21" spans="1:2" ht="15" customHeight="1" x14ac:dyDescent="0.25">
      <c r="A21" s="4"/>
      <c r="B21" s="4"/>
    </row>
    <row r="22" spans="1:2" ht="15" customHeight="1" x14ac:dyDescent="0.25">
      <c r="A22" s="4"/>
      <c r="B22" s="4"/>
    </row>
    <row r="23" spans="1:2" ht="15" customHeight="1" x14ac:dyDescent="0.25"/>
    <row r="24" spans="1:2" ht="15" customHeight="1" x14ac:dyDescent="0.25"/>
    <row r="25" spans="1:2" ht="15" customHeight="1" x14ac:dyDescent="0.25"/>
    <row r="26" spans="1:2" ht="15" customHeight="1" x14ac:dyDescent="0.25"/>
    <row r="27" spans="1:2" ht="15" customHeight="1" x14ac:dyDescent="0.25"/>
    <row r="28" spans="1:2" ht="15" customHeight="1" x14ac:dyDescent="0.25"/>
    <row r="29" spans="1:2" ht="15" customHeight="1" x14ac:dyDescent="0.25"/>
    <row r="30" spans="1:2" ht="15" customHeight="1" x14ac:dyDescent="0.25"/>
    <row r="31" spans="1:2" ht="15" customHeight="1" x14ac:dyDescent="0.25"/>
    <row r="32" spans="1:2" ht="15" customHeight="1" x14ac:dyDescent="0.25"/>
  </sheetData>
  <sheetProtection algorithmName="SHA-512" hashValue="YEmyvbWTH1DrG2vtf3plP5QqLwIAc7wcWFKvM1O4JV3pa8hQiYNtn9iQk1D4EoEzZz38gJHoZp2YKy0LuC18yg==" saltValue="jl/02XhtcEeXVs+TuO+aYA==" spinCount="100000" sheet="1" objects="1" scenarios="1"/>
  <mergeCells count="3">
    <mergeCell ref="A1:B1"/>
    <mergeCell ref="A2:B2"/>
    <mergeCell ref="B4:B5"/>
  </mergeCells>
  <pageMargins left="0.7" right="0.7" top="0.75" bottom="0.75" header="0.3" footer="0.3"/>
  <pageSetup fitToHeight="0" orientation="landscape" verticalDpi="0" r:id="rId1"/>
  <headerFooter>
    <oddFooter>&amp;L&amp;"Arial,Italic"&amp;8p-sbap5-40&amp;C&amp;"Arial,Italic"&amp;8https://www.pca.state.mn.us  •  Available in alternative formats  •  Use your preferred relay service&amp;R&amp;"Arial,Italic"&amp;8Page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Calculations</vt:lpstr>
      <vt:lpstr>Data validation</vt:lpstr>
      <vt:lpstr>Calculations!Print_Area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Mechanical finishing conditionally insignificant activity - particulate matter air emissions calculator</dc:title>
  <dc:subject>This form is used for conditionally exempt woodworking facilities</dc:subject>
  <dc:creator>Minnesota Pollution Control Agency - Emily Ohde (Gail Skowronek)</dc:creator>
  <cp:keywords>Minnesota Pollution Control Agency,p-sbap5-40mf,MPCA,planning,small business environmental assistance program,emission summary,Particulate matter air emissions calculator</cp:keywords>
  <dc:description>*</dc:description>
  <cp:lastModifiedBy>Emily Ohde</cp:lastModifiedBy>
  <cp:lastPrinted>2019-12-03T15:17:05Z</cp:lastPrinted>
  <dcterms:created xsi:type="dcterms:W3CDTF">2015-06-05T18:17:20Z</dcterms:created>
  <dcterms:modified xsi:type="dcterms:W3CDTF">2019-12-19T15:27:53Z</dcterms:modified>
  <cp:category>planning, small business environmental assistance program</cp:category>
</cp:coreProperties>
</file>